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UALNY SYSTEM\ZAMESTNÁVATEĽ\"/>
    </mc:Choice>
  </mc:AlternateContent>
  <bookViews>
    <workbookView xWindow="0" yWindow="0" windowWidth="16815" windowHeight="7755"/>
  </bookViews>
  <sheets>
    <sheet name="PV pár týždeň št odbor" sheetId="1" r:id="rId1"/>
    <sheet name="PV nep týždeň št odbor " sheetId="2" r:id="rId2"/>
    <sheet name="PV nep týždeň učeb odbor" sheetId="3" r:id="rId3"/>
    <sheet name="PV par týždeň učeb odbor 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4" l="1"/>
  <c r="R59" i="4"/>
  <c r="R59" i="3"/>
  <c r="H56" i="3"/>
  <c r="G56" i="4" l="1"/>
  <c r="Q56" i="4" s="1"/>
  <c r="H55" i="4"/>
  <c r="G55" i="4"/>
  <c r="R55" i="4" s="1"/>
  <c r="R23" i="4"/>
  <c r="Q59" i="4"/>
  <c r="P59" i="4"/>
  <c r="T59" i="4" s="1"/>
  <c r="Q59" i="3"/>
  <c r="P59" i="3"/>
  <c r="G56" i="3"/>
  <c r="H55" i="3"/>
  <c r="G55" i="3"/>
  <c r="R55" i="3" s="1"/>
  <c r="R23" i="3"/>
  <c r="R25" i="2"/>
  <c r="S60" i="2"/>
  <c r="R60" i="2"/>
  <c r="Q60" i="2"/>
  <c r="P60" i="2"/>
  <c r="I43" i="1"/>
  <c r="R25" i="1"/>
  <c r="R50" i="4"/>
  <c r="I50" i="4"/>
  <c r="R41" i="4"/>
  <c r="I41" i="4"/>
  <c r="R32" i="4"/>
  <c r="I32" i="4"/>
  <c r="I22" i="4"/>
  <c r="R13" i="4"/>
  <c r="I13" i="4"/>
  <c r="R50" i="3"/>
  <c r="I50" i="3"/>
  <c r="R41" i="3"/>
  <c r="I41" i="3"/>
  <c r="R32" i="3"/>
  <c r="I32" i="3"/>
  <c r="I22" i="3"/>
  <c r="R13" i="3"/>
  <c r="I13" i="3"/>
  <c r="R51" i="2"/>
  <c r="I51" i="2"/>
  <c r="R42" i="2"/>
  <c r="I42" i="2"/>
  <c r="R34" i="2"/>
  <c r="I34" i="2"/>
  <c r="H57" i="2" s="1"/>
  <c r="I24" i="2"/>
  <c r="R15" i="2"/>
  <c r="I15" i="2"/>
  <c r="H56" i="2" s="1"/>
  <c r="R43" i="1"/>
  <c r="G56" i="2" l="1"/>
  <c r="Q56" i="2" s="1"/>
  <c r="G57" i="2"/>
  <c r="T60" i="2"/>
  <c r="H57" i="4"/>
  <c r="R56" i="4"/>
  <c r="R57" i="4" s="1"/>
  <c r="R61" i="4" s="1"/>
  <c r="R62" i="4" s="1"/>
  <c r="P56" i="4"/>
  <c r="P55" i="4"/>
  <c r="Q55" i="4"/>
  <c r="Q57" i="4" s="1"/>
  <c r="Q61" i="4" s="1"/>
  <c r="Q62" i="4" s="1"/>
  <c r="G57" i="4"/>
  <c r="T59" i="3"/>
  <c r="G57" i="3"/>
  <c r="P55" i="3"/>
  <c r="Q55" i="3"/>
  <c r="R57" i="2"/>
  <c r="S57" i="2"/>
  <c r="P56" i="2"/>
  <c r="R56" i="2"/>
  <c r="S56" i="2"/>
  <c r="P57" i="4" l="1"/>
  <c r="T57" i="4" s="1"/>
  <c r="T61" i="4" s="1"/>
  <c r="H57" i="3"/>
  <c r="Q56" i="3"/>
  <c r="Q57" i="3" s="1"/>
  <c r="Q61" i="3" s="1"/>
  <c r="Q62" i="3" s="1"/>
  <c r="R56" i="3"/>
  <c r="R57" i="3" s="1"/>
  <c r="R61" i="3" s="1"/>
  <c r="R62" i="3" s="1"/>
  <c r="P56" i="3"/>
  <c r="P57" i="3" s="1"/>
  <c r="P61" i="3" s="1"/>
  <c r="P62" i="3" s="1"/>
  <c r="G58" i="2"/>
  <c r="P57" i="2"/>
  <c r="P58" i="2" s="1"/>
  <c r="P62" i="2" s="1"/>
  <c r="P63" i="2" s="1"/>
  <c r="R58" i="2"/>
  <c r="R62" i="2" s="1"/>
  <c r="R63" i="2" s="1"/>
  <c r="Q57" i="2"/>
  <c r="Q58" i="2" s="1"/>
  <c r="Q62" i="2" s="1"/>
  <c r="Q63" i="2" s="1"/>
  <c r="S58" i="2"/>
  <c r="S62" i="2" s="1"/>
  <c r="S63" i="2" s="1"/>
  <c r="H58" i="2"/>
  <c r="S61" i="1"/>
  <c r="R61" i="1"/>
  <c r="Q61" i="1"/>
  <c r="P61" i="1"/>
  <c r="P61" i="4" l="1"/>
  <c r="P62" i="4" s="1"/>
  <c r="T62" i="4" s="1"/>
  <c r="T62" i="3"/>
  <c r="T57" i="3"/>
  <c r="T61" i="3" s="1"/>
  <c r="T63" i="2"/>
  <c r="T58" i="2"/>
  <c r="T62" i="2" s="1"/>
  <c r="T61" i="1"/>
  <c r="R15" i="1"/>
  <c r="R34" i="1"/>
  <c r="R52" i="1"/>
  <c r="I52" i="1"/>
  <c r="I34" i="1"/>
  <c r="I24" i="1"/>
  <c r="I15" i="1"/>
  <c r="H57" i="1" l="1"/>
  <c r="G57" i="1"/>
  <c r="Q57" i="1" l="1"/>
  <c r="P57" i="1"/>
  <c r="R57" i="1"/>
  <c r="S57" i="1"/>
  <c r="H58" i="1" l="1"/>
  <c r="H59" i="1" s="1"/>
  <c r="G58" i="1"/>
  <c r="R58" i="1" s="1"/>
  <c r="R59" i="1" s="1"/>
  <c r="R63" i="1" s="1"/>
  <c r="R64" i="1" s="1"/>
  <c r="S58" i="1" l="1"/>
  <c r="S59" i="1" s="1"/>
  <c r="S63" i="1" s="1"/>
  <c r="S64" i="1" s="1"/>
  <c r="P58" i="1"/>
  <c r="P59" i="1" s="1"/>
  <c r="G59" i="1"/>
  <c r="Q58" i="1"/>
  <c r="Q59" i="1" s="1"/>
  <c r="Q63" i="1" s="1"/>
  <c r="Q64" i="1" s="1"/>
  <c r="P63" i="1" l="1"/>
  <c r="P64" i="1" s="1"/>
  <c r="T64" i="1" s="1"/>
  <c r="T59" i="1"/>
  <c r="T63" i="1" s="1"/>
</calcChain>
</file>

<file path=xl/sharedStrings.xml><?xml version="1.0" encoding="utf-8"?>
<sst xmlns="http://schemas.openxmlformats.org/spreadsheetml/2006/main" count="491" uniqueCount="61">
  <si>
    <t>PO</t>
  </si>
  <si>
    <t>UT</t>
  </si>
  <si>
    <t>ST</t>
  </si>
  <si>
    <t>ŠT</t>
  </si>
  <si>
    <t>PI</t>
  </si>
  <si>
    <t>SO</t>
  </si>
  <si>
    <t>NE</t>
  </si>
  <si>
    <t>4-ročný študijný odbor</t>
  </si>
  <si>
    <t>Odborný výcvik</t>
  </si>
  <si>
    <t>PV - párny týždeň</t>
  </si>
  <si>
    <t>TV - nepárny týždeň</t>
  </si>
  <si>
    <t>PV - nepárny týždeň</t>
  </si>
  <si>
    <t>TV - párny týždeň</t>
  </si>
  <si>
    <t>Sviatok</t>
  </si>
  <si>
    <t>Školské prázdniny</t>
  </si>
  <si>
    <t>Počet dní PV</t>
  </si>
  <si>
    <t>Počet dní poskytnutého PV v roku 2018:</t>
  </si>
  <si>
    <t>Počet hodín poskytnutého PV v roku 2018:</t>
  </si>
  <si>
    <t>1.</t>
  </si>
  <si>
    <t>2.</t>
  </si>
  <si>
    <t>3.</t>
  </si>
  <si>
    <t>4.</t>
  </si>
  <si>
    <t>Ročník</t>
  </si>
  <si>
    <r>
      <t>Počet hodín odborného výcviku naviac oproti VUP (rezerva na opakovanie, exkurzie, súťaže a pod.</t>
    </r>
    <r>
      <rPr>
        <sz val="11"/>
        <color theme="1"/>
        <rFont val="Calibri"/>
        <family val="2"/>
        <charset val="238"/>
      </rPr>
      <t>):</t>
    </r>
  </si>
  <si>
    <t>Za štúdium</t>
  </si>
  <si>
    <t>Prepočet podľa kalendária praktického vyučovania</t>
  </si>
  <si>
    <t>1.-3. ročník</t>
  </si>
  <si>
    <t>4. ročník</t>
  </si>
  <si>
    <t>TV - 4 dni párny týždeň</t>
  </si>
  <si>
    <t>PV - 5 dní nepárny týždeň a 1 deň párny týždeň</t>
  </si>
  <si>
    <t>PV - 5 dní párny týždeň a 1 deň nepárny týždeň</t>
  </si>
  <si>
    <t>TV - 4 dni nepárny týždeň</t>
  </si>
  <si>
    <t>Rozpis dní praktického vyučovania na školský rok 2018/2019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</si>
  <si>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</si>
  <si>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</si>
  <si>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</si>
  <si>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</si>
  <si>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</si>
  <si>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</si>
  <si>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</si>
  <si>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</si>
  <si>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</si>
  <si>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</si>
  <si>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Počet dní poskytnutého PV v roku 2019:</t>
  </si>
  <si>
    <t>Počet dní poskytnutého PV v školskom roku 2018/2019:</t>
  </si>
  <si>
    <t>Pozn.: 4. ročník je počítaný do konca mája 2019.</t>
  </si>
  <si>
    <t>Počet hodín poskytnutého PV v roku 2019:</t>
  </si>
  <si>
    <t>Počet hodín poskytnutého PV v školskom roku 2018/2019:</t>
  </si>
  <si>
    <t>25*</t>
  </si>
  <si>
    <t>26*</t>
  </si>
  <si>
    <t>27*</t>
  </si>
  <si>
    <t>28*</t>
  </si>
  <si>
    <t>1*</t>
  </si>
  <si>
    <t>* Jarné prázdniny - Bratislavský, Nitriansky a Trnavský kraj</t>
  </si>
  <si>
    <t>Počet vyučovacích hodín odborného výcviku podľa vzorového učebného plánu:</t>
  </si>
  <si>
    <t>Prepočet rezervy na vyučovacie dni praktického vyučovania:</t>
  </si>
  <si>
    <t>1.-2. ročník</t>
  </si>
  <si>
    <t>3. ročník</t>
  </si>
  <si>
    <t xml:space="preserve">Národný projekt: Duálne vzdelávanie a zvýšenie atraktivity a kvality OVP
</t>
  </si>
  <si>
    <t>„Tento projekt sa realizuje vďaka podpore z Európskeho sociálneho fondu a Európskeho fondu regionálneho rozvoja v rámci Operačného programu Ľudské zdroje.“</t>
  </si>
  <si>
    <t>www.siov.sk                                                                                             wwww.minedu.sk                                                                                                   www.esf.gov.sk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</si>
</sst>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Calibri Light"/>
      <family val="2"/>
      <scheme val="maj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Martel Sans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11"/>
      </patternFill>
    </fill>
    <fill>
      <patternFill patternType="solid">
        <fgColor indexed="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theme="7" tint="-0.24994659260841701"/>
      </right>
      <top/>
      <bottom style="hair">
        <color theme="7" tint="-0.24994659260841701"/>
      </bottom>
      <diagonal/>
    </border>
    <border>
      <left style="hair">
        <color theme="7" tint="-0.24994659260841701"/>
      </left>
      <right style="hair">
        <color theme="7" tint="-0.24994659260841701"/>
      </right>
      <top/>
      <bottom style="hair">
        <color theme="7" tint="-0.2499465926084170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07">
    <xf numFmtId="0" fontId="0" fillId="0" borderId="0" xfId="0"/>
    <xf numFmtId="0" fontId="3" fillId="5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7" borderId="0" xfId="0" applyFont="1" applyFill="1"/>
    <xf numFmtId="0" fontId="0" fillId="7" borderId="0" xfId="0" applyFill="1"/>
    <xf numFmtId="0" fontId="5" fillId="0" borderId="0" xfId="0" applyFont="1"/>
    <xf numFmtId="0" fontId="0" fillId="8" borderId="0" xfId="0" applyFill="1"/>
    <xf numFmtId="0" fontId="0" fillId="9" borderId="0" xfId="0" applyFill="1"/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11" fillId="0" borderId="0" xfId="0" applyFont="1" applyAlignment="1">
      <alignment vertical="top"/>
    </xf>
    <xf numFmtId="0" fontId="0" fillId="0" borderId="2" xfId="0" applyBorder="1"/>
    <xf numFmtId="0" fontId="6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14" fillId="0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3" fillId="12" borderId="0" xfId="0" applyFont="1" applyFill="1" applyAlignment="1">
      <alignment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6" fillId="12" borderId="0" xfId="0" applyFont="1" applyFill="1" applyBorder="1" applyAlignment="1">
      <alignment horizontal="right" vertical="center" wrapText="1"/>
    </xf>
    <xf numFmtId="0" fontId="13" fillId="12" borderId="0" xfId="0" applyFont="1" applyFill="1" applyAlignment="1">
      <alignment horizontal="right" vertical="center" wrapText="1"/>
    </xf>
    <xf numFmtId="0" fontId="13" fillId="12" borderId="2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/>
    </xf>
    <xf numFmtId="0" fontId="13" fillId="0" borderId="2" xfId="0" applyFont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/>
    </xf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15" fillId="11" borderId="0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 wrapText="1"/>
    </xf>
    <xf numFmtId="0" fontId="19" fillId="12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12" borderId="0" xfId="0" applyFont="1" applyFill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/>
    </xf>
    <xf numFmtId="0" fontId="15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4" fillId="11" borderId="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11" borderId="0" xfId="0" applyFill="1"/>
    <xf numFmtId="0" fontId="13" fillId="12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49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21" fillId="0" borderId="0" xfId="0" applyFont="1" applyAlignment="1">
      <alignment horizontal="center" vertical="center"/>
    </xf>
    <xf numFmtId="0" fontId="20" fillId="0" borderId="0" xfId="1" applyAlignment="1">
      <alignment horizontal="center" vertical="center"/>
    </xf>
    <xf numFmtId="0" fontId="0" fillId="0" borderId="0" xfId="0" applyAlignment="1">
      <alignment horizontal="center" wrapText="1"/>
    </xf>
    <xf numFmtId="0" fontId="13" fillId="12" borderId="2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1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307445</xdr:colOff>
      <xdr:row>1</xdr:row>
      <xdr:rowOff>79375</xdr:rowOff>
    </xdr:from>
    <xdr:to>
      <xdr:col>5</xdr:col>
      <xdr:colOff>339619</xdr:colOff>
      <xdr:row>1</xdr:row>
      <xdr:rowOff>798830</xdr:rowOff>
    </xdr:to>
    <xdr:pic>
      <xdr:nvPicPr>
        <xdr:cNvPr id="8" name="Picture 13" descr="/Users/mato/Desktop/hp-siov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883" y="264583"/>
          <a:ext cx="640715" cy="719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211667</xdr:colOff>
      <xdr:row>1</xdr:row>
      <xdr:rowOff>329354</xdr:rowOff>
    </xdr:from>
    <xdr:to>
      <xdr:col>2</xdr:col>
      <xdr:colOff>388303</xdr:colOff>
      <xdr:row>1</xdr:row>
      <xdr:rowOff>674794</xdr:rowOff>
    </xdr:to>
    <xdr:pic>
      <xdr:nvPicPr>
        <xdr:cNvPr id="9" name="Picture 9" descr="/Users/mato/Desktop/hp-min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514562"/>
          <a:ext cx="1062990" cy="3454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134515</xdr:colOff>
      <xdr:row>1</xdr:row>
      <xdr:rowOff>317395</xdr:rowOff>
    </xdr:from>
    <xdr:to>
      <xdr:col>14</xdr:col>
      <xdr:colOff>518266</xdr:colOff>
      <xdr:row>1</xdr:row>
      <xdr:rowOff>645690</xdr:rowOff>
    </xdr:to>
    <xdr:pic>
      <xdr:nvPicPr>
        <xdr:cNvPr id="10" name="Picture 10" descr="/Users/mato/Desktop/hp-eu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4619" y="502603"/>
          <a:ext cx="1600835" cy="328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185208</xdr:colOff>
      <xdr:row>1</xdr:row>
      <xdr:rowOff>318665</xdr:rowOff>
    </xdr:from>
    <xdr:to>
      <xdr:col>19</xdr:col>
      <xdr:colOff>524193</xdr:colOff>
      <xdr:row>1</xdr:row>
      <xdr:rowOff>665375</xdr:rowOff>
    </xdr:to>
    <xdr:pic>
      <xdr:nvPicPr>
        <xdr:cNvPr id="11" name="Picture 11" descr="/Users/mato/Desktop/hp-opls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21" y="503873"/>
          <a:ext cx="1675130" cy="346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89006</xdr:colOff>
      <xdr:row>1</xdr:row>
      <xdr:rowOff>153353</xdr:rowOff>
    </xdr:from>
    <xdr:to>
      <xdr:col>8</xdr:col>
      <xdr:colOff>610341</xdr:colOff>
      <xdr:row>1</xdr:row>
      <xdr:rowOff>818833</xdr:rowOff>
    </xdr:to>
    <xdr:pic>
      <xdr:nvPicPr>
        <xdr:cNvPr id="12" name="Picture 12" descr="/Users/mato/Desktop/hp-sdv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610" y="338561"/>
          <a:ext cx="521335" cy="665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307445</xdr:colOff>
      <xdr:row>1</xdr:row>
      <xdr:rowOff>79375</xdr:rowOff>
    </xdr:from>
    <xdr:to>
      <xdr:col>5</xdr:col>
      <xdr:colOff>339619</xdr:colOff>
      <xdr:row>1</xdr:row>
      <xdr:rowOff>781368</xdr:rowOff>
    </xdr:to>
    <xdr:pic>
      <xdr:nvPicPr>
        <xdr:cNvPr id="2" name="Picture 13" descr="/Users/mato/Desktop/hp-siov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470" y="269875"/>
          <a:ext cx="641774" cy="719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211667</xdr:colOff>
      <xdr:row>1</xdr:row>
      <xdr:rowOff>329354</xdr:rowOff>
    </xdr:from>
    <xdr:to>
      <xdr:col>2</xdr:col>
      <xdr:colOff>426403</xdr:colOff>
      <xdr:row>1</xdr:row>
      <xdr:rowOff>667915</xdr:rowOff>
    </xdr:to>
    <xdr:pic>
      <xdr:nvPicPr>
        <xdr:cNvPr id="3" name="Picture 9" descr="/Users/mato/Desktop/hp-min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519854"/>
          <a:ext cx="1062461" cy="3454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134515</xdr:colOff>
      <xdr:row>1</xdr:row>
      <xdr:rowOff>317395</xdr:rowOff>
    </xdr:from>
    <xdr:to>
      <xdr:col>14</xdr:col>
      <xdr:colOff>518266</xdr:colOff>
      <xdr:row>1</xdr:row>
      <xdr:rowOff>638811</xdr:rowOff>
    </xdr:to>
    <xdr:pic>
      <xdr:nvPicPr>
        <xdr:cNvPr id="4" name="Picture 10" descr="/Users/mato/Desktop/hp-eu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7265" y="507895"/>
          <a:ext cx="1602951" cy="328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39687</xdr:colOff>
      <xdr:row>1</xdr:row>
      <xdr:rowOff>318665</xdr:rowOff>
    </xdr:from>
    <xdr:to>
      <xdr:col>19</xdr:col>
      <xdr:colOff>491913</xdr:colOff>
      <xdr:row>1</xdr:row>
      <xdr:rowOff>658496</xdr:rowOff>
    </xdr:to>
    <xdr:pic>
      <xdr:nvPicPr>
        <xdr:cNvPr id="5" name="Picture 11" descr="/Users/mato/Desktop/hp-opls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6041" y="503873"/>
          <a:ext cx="1669310" cy="3398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89006</xdr:colOff>
      <xdr:row>1</xdr:row>
      <xdr:rowOff>153353</xdr:rowOff>
    </xdr:from>
    <xdr:to>
      <xdr:col>9</xdr:col>
      <xdr:colOff>741</xdr:colOff>
      <xdr:row>1</xdr:row>
      <xdr:rowOff>801371</xdr:rowOff>
    </xdr:to>
    <xdr:pic>
      <xdr:nvPicPr>
        <xdr:cNvPr id="6" name="Picture 12" descr="/Users/mato/Desktop/hp-sdv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2431" y="343853"/>
          <a:ext cx="521335" cy="665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307445</xdr:colOff>
      <xdr:row>1</xdr:row>
      <xdr:rowOff>79375</xdr:rowOff>
    </xdr:from>
    <xdr:to>
      <xdr:col>5</xdr:col>
      <xdr:colOff>339619</xdr:colOff>
      <xdr:row>1</xdr:row>
      <xdr:rowOff>750677</xdr:rowOff>
    </xdr:to>
    <xdr:pic>
      <xdr:nvPicPr>
        <xdr:cNvPr id="2" name="Picture 13" descr="/Users/mato/Desktop/hp-siov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370" y="269875"/>
          <a:ext cx="641774" cy="7019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211667</xdr:colOff>
      <xdr:row>1</xdr:row>
      <xdr:rowOff>329354</xdr:rowOff>
    </xdr:from>
    <xdr:to>
      <xdr:col>2</xdr:col>
      <xdr:colOff>407353</xdr:colOff>
      <xdr:row>1</xdr:row>
      <xdr:rowOff>657332</xdr:rowOff>
    </xdr:to>
    <xdr:pic>
      <xdr:nvPicPr>
        <xdr:cNvPr id="3" name="Picture 9" descr="/Users/mato/Desktop/hp-min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519854"/>
          <a:ext cx="1062461" cy="3385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134515</xdr:colOff>
      <xdr:row>1</xdr:row>
      <xdr:rowOff>317395</xdr:rowOff>
    </xdr:from>
    <xdr:to>
      <xdr:col>14</xdr:col>
      <xdr:colOff>518266</xdr:colOff>
      <xdr:row>1</xdr:row>
      <xdr:rowOff>628228</xdr:rowOff>
    </xdr:to>
    <xdr:pic>
      <xdr:nvPicPr>
        <xdr:cNvPr id="4" name="Picture 10" descr="/Users/mato/Desktop/hp-eu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8215" y="507895"/>
          <a:ext cx="1602951" cy="321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39687</xdr:colOff>
      <xdr:row>1</xdr:row>
      <xdr:rowOff>318665</xdr:rowOff>
    </xdr:from>
    <xdr:to>
      <xdr:col>19</xdr:col>
      <xdr:colOff>444288</xdr:colOff>
      <xdr:row>1</xdr:row>
      <xdr:rowOff>647913</xdr:rowOff>
    </xdr:to>
    <xdr:pic>
      <xdr:nvPicPr>
        <xdr:cNvPr id="5" name="Picture 11" descr="/Users/mato/Desktop/hp-opls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387" y="509165"/>
          <a:ext cx="1671426" cy="3398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89006</xdr:colOff>
      <xdr:row>1</xdr:row>
      <xdr:rowOff>153353</xdr:rowOff>
    </xdr:from>
    <xdr:to>
      <xdr:col>9</xdr:col>
      <xdr:colOff>741</xdr:colOff>
      <xdr:row>1</xdr:row>
      <xdr:rowOff>770680</xdr:rowOff>
    </xdr:to>
    <xdr:pic>
      <xdr:nvPicPr>
        <xdr:cNvPr id="6" name="Picture 12" descr="/Users/mato/Desktop/hp-sdv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331" y="343853"/>
          <a:ext cx="521335" cy="648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307445</xdr:colOff>
      <xdr:row>1</xdr:row>
      <xdr:rowOff>79375</xdr:rowOff>
    </xdr:from>
    <xdr:to>
      <xdr:col>5</xdr:col>
      <xdr:colOff>339619</xdr:colOff>
      <xdr:row>1</xdr:row>
      <xdr:rowOff>750677</xdr:rowOff>
    </xdr:to>
    <xdr:pic>
      <xdr:nvPicPr>
        <xdr:cNvPr id="2" name="Picture 13" descr="/Users/mato/Desktop/hp-siov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370" y="269875"/>
          <a:ext cx="641774" cy="7019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211667</xdr:colOff>
      <xdr:row>1</xdr:row>
      <xdr:rowOff>329354</xdr:rowOff>
    </xdr:from>
    <xdr:to>
      <xdr:col>2</xdr:col>
      <xdr:colOff>340678</xdr:colOff>
      <xdr:row>1</xdr:row>
      <xdr:rowOff>657332</xdr:rowOff>
    </xdr:to>
    <xdr:pic>
      <xdr:nvPicPr>
        <xdr:cNvPr id="3" name="Picture 9" descr="/Users/mato/Desktop/hp-min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519854"/>
          <a:ext cx="1062461" cy="3385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134515</xdr:colOff>
      <xdr:row>1</xdr:row>
      <xdr:rowOff>317395</xdr:rowOff>
    </xdr:from>
    <xdr:to>
      <xdr:col>14</xdr:col>
      <xdr:colOff>518266</xdr:colOff>
      <xdr:row>1</xdr:row>
      <xdr:rowOff>628228</xdr:rowOff>
    </xdr:to>
    <xdr:pic>
      <xdr:nvPicPr>
        <xdr:cNvPr id="4" name="Picture 10" descr="/Users/mato/Desktop/hp-eu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8215" y="507895"/>
          <a:ext cx="1602951" cy="321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39687</xdr:colOff>
      <xdr:row>1</xdr:row>
      <xdr:rowOff>318665</xdr:rowOff>
    </xdr:from>
    <xdr:to>
      <xdr:col>19</xdr:col>
      <xdr:colOff>368088</xdr:colOff>
      <xdr:row>1</xdr:row>
      <xdr:rowOff>647913</xdr:rowOff>
    </xdr:to>
    <xdr:pic>
      <xdr:nvPicPr>
        <xdr:cNvPr id="5" name="Picture 11" descr="/Users/mato/Desktop/hp-opls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387" y="509165"/>
          <a:ext cx="1671426" cy="3398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89006</xdr:colOff>
      <xdr:row>1</xdr:row>
      <xdr:rowOff>153353</xdr:rowOff>
    </xdr:from>
    <xdr:to>
      <xdr:col>9</xdr:col>
      <xdr:colOff>741</xdr:colOff>
      <xdr:row>1</xdr:row>
      <xdr:rowOff>770680</xdr:rowOff>
    </xdr:to>
    <xdr:pic>
      <xdr:nvPicPr>
        <xdr:cNvPr id="6" name="Picture 12" descr="/Users/mato/Desktop/hp-sdv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331" y="343853"/>
          <a:ext cx="521335" cy="648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ov.s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iov.s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iov.sk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iov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abSelected="1" zoomScale="72" zoomScaleNormal="72" workbookViewId="0">
      <selection activeCell="E30" sqref="E30"/>
    </sheetView>
  </sheetViews>
  <sheetFormatPr defaultRowHeight="15"/>
  <cols>
    <col min="1" max="1" width="4.140625" customWidth="1"/>
    <col min="9" max="9" width="9.85546875" customWidth="1"/>
    <col min="10" max="10" width="5.140625" style="22" customWidth="1"/>
    <col min="18" max="18" width="10.85546875" customWidth="1"/>
    <col min="20" max="20" width="10.42578125" customWidth="1"/>
  </cols>
  <sheetData>
    <row r="1" spans="1:20" ht="15" customHeight="1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79.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.75">
      <c r="A3" s="11" t="s">
        <v>32</v>
      </c>
      <c r="M3" s="9" t="s">
        <v>7</v>
      </c>
      <c r="N3" s="9"/>
      <c r="O3" s="9"/>
      <c r="P3" s="9" t="s">
        <v>8</v>
      </c>
      <c r="Q3" s="9"/>
    </row>
    <row r="5" spans="1:20">
      <c r="A5" s="9" t="s">
        <v>9</v>
      </c>
      <c r="B5" s="10"/>
      <c r="C5" s="10"/>
      <c r="M5" s="12" t="s">
        <v>13</v>
      </c>
    </row>
    <row r="6" spans="1:20">
      <c r="A6" t="s">
        <v>10</v>
      </c>
      <c r="M6" s="13" t="s">
        <v>14</v>
      </c>
      <c r="N6" s="13"/>
    </row>
    <row r="8" spans="1:20">
      <c r="A8" s="22"/>
      <c r="B8" s="98" t="s">
        <v>33</v>
      </c>
      <c r="C8" s="98"/>
      <c r="D8" s="98"/>
      <c r="E8" s="98"/>
      <c r="F8" s="98"/>
      <c r="G8" s="98"/>
      <c r="H8" s="98"/>
      <c r="I8" s="19" t="s">
        <v>15</v>
      </c>
      <c r="J8" s="23"/>
      <c r="K8" s="98" t="s">
        <v>34</v>
      </c>
      <c r="L8" s="98"/>
      <c r="M8" s="98"/>
      <c r="N8" s="98"/>
      <c r="O8" s="98"/>
      <c r="P8" s="98"/>
      <c r="Q8" s="98"/>
      <c r="R8" s="19" t="s">
        <v>15</v>
      </c>
    </row>
    <row r="9" spans="1:20">
      <c r="A9" s="22"/>
      <c r="B9" s="20" t="s">
        <v>0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5</v>
      </c>
      <c r="H9" s="20" t="s">
        <v>6</v>
      </c>
      <c r="I9" s="19"/>
      <c r="J9" s="23"/>
      <c r="K9" s="20" t="s">
        <v>0</v>
      </c>
      <c r="L9" s="20" t="s">
        <v>1</v>
      </c>
      <c r="M9" s="20" t="s">
        <v>2</v>
      </c>
      <c r="N9" s="20" t="s">
        <v>3</v>
      </c>
      <c r="O9" s="20" t="s">
        <v>4</v>
      </c>
      <c r="P9" s="20" t="s">
        <v>5</v>
      </c>
      <c r="Q9" s="20" t="s">
        <v>6</v>
      </c>
      <c r="R9" s="19"/>
    </row>
    <row r="10" spans="1:20">
      <c r="A10" s="25">
        <v>35</v>
      </c>
      <c r="B10" s="21"/>
      <c r="C10" s="21"/>
      <c r="D10" s="21"/>
      <c r="E10" s="21"/>
      <c r="F10" s="21"/>
      <c r="G10" s="45">
        <v>1</v>
      </c>
      <c r="H10" s="45">
        <v>2</v>
      </c>
      <c r="I10" s="19"/>
      <c r="J10" s="31">
        <v>40</v>
      </c>
      <c r="K10" s="81">
        <v>1</v>
      </c>
      <c r="L10" s="81">
        <v>2</v>
      </c>
      <c r="M10" s="82">
        <v>3</v>
      </c>
      <c r="N10" s="81">
        <v>4</v>
      </c>
      <c r="O10" s="81">
        <v>5</v>
      </c>
      <c r="P10" s="46">
        <v>6</v>
      </c>
      <c r="Q10" s="47">
        <v>7</v>
      </c>
      <c r="R10" s="19">
        <v>5</v>
      </c>
    </row>
    <row r="11" spans="1:20">
      <c r="A11" s="25">
        <v>36</v>
      </c>
      <c r="B11" s="80">
        <v>3</v>
      </c>
      <c r="C11" s="80">
        <v>4</v>
      </c>
      <c r="D11" s="80">
        <v>5</v>
      </c>
      <c r="E11" s="80">
        <v>6</v>
      </c>
      <c r="F11" s="80">
        <v>7</v>
      </c>
      <c r="G11" s="45">
        <v>8</v>
      </c>
      <c r="H11" s="45">
        <v>9</v>
      </c>
      <c r="I11" s="19">
        <v>5</v>
      </c>
      <c r="J11" s="31">
        <v>41</v>
      </c>
      <c r="K11" s="32">
        <v>8</v>
      </c>
      <c r="L11" s="32">
        <v>9</v>
      </c>
      <c r="M11" s="32">
        <v>10</v>
      </c>
      <c r="N11" s="32">
        <v>11</v>
      </c>
      <c r="O11" s="32">
        <v>12</v>
      </c>
      <c r="P11" s="46">
        <v>13</v>
      </c>
      <c r="Q11" s="46">
        <v>14</v>
      </c>
      <c r="R11" s="19"/>
    </row>
    <row r="12" spans="1:20">
      <c r="A12" s="25">
        <v>37</v>
      </c>
      <c r="B12" s="21">
        <v>10</v>
      </c>
      <c r="C12" s="21">
        <v>11</v>
      </c>
      <c r="D12" s="21">
        <v>12</v>
      </c>
      <c r="E12" s="21">
        <v>13</v>
      </c>
      <c r="F12" s="21">
        <v>14</v>
      </c>
      <c r="G12" s="45">
        <v>15</v>
      </c>
      <c r="H12" s="45">
        <v>16</v>
      </c>
      <c r="I12" s="19"/>
      <c r="J12" s="31">
        <v>42</v>
      </c>
      <c r="K12" s="81">
        <v>15</v>
      </c>
      <c r="L12" s="81">
        <v>16</v>
      </c>
      <c r="M12" s="81">
        <v>17</v>
      </c>
      <c r="N12" s="81">
        <v>18</v>
      </c>
      <c r="O12" s="81">
        <v>19</v>
      </c>
      <c r="P12" s="46">
        <v>20</v>
      </c>
      <c r="Q12" s="46">
        <v>21</v>
      </c>
      <c r="R12" s="19">
        <v>5</v>
      </c>
    </row>
    <row r="13" spans="1:20">
      <c r="A13" s="25">
        <v>38</v>
      </c>
      <c r="B13" s="80">
        <v>17</v>
      </c>
      <c r="C13" s="80">
        <v>18</v>
      </c>
      <c r="D13" s="80">
        <v>19</v>
      </c>
      <c r="E13" s="80">
        <v>20</v>
      </c>
      <c r="F13" s="80">
        <v>21</v>
      </c>
      <c r="G13" s="45">
        <v>22</v>
      </c>
      <c r="H13" s="45">
        <v>23</v>
      </c>
      <c r="I13" s="19">
        <v>5</v>
      </c>
      <c r="J13" s="31">
        <v>43</v>
      </c>
      <c r="K13" s="32">
        <v>22</v>
      </c>
      <c r="L13" s="32">
        <v>23</v>
      </c>
      <c r="M13" s="32">
        <v>24</v>
      </c>
      <c r="N13" s="32">
        <v>25</v>
      </c>
      <c r="O13" s="32">
        <v>26</v>
      </c>
      <c r="P13" s="46">
        <v>27</v>
      </c>
      <c r="Q13" s="47">
        <v>28</v>
      </c>
      <c r="R13" s="19"/>
    </row>
    <row r="14" spans="1:20">
      <c r="A14" s="25">
        <v>39</v>
      </c>
      <c r="B14" s="21">
        <v>24</v>
      </c>
      <c r="C14" s="21">
        <v>25</v>
      </c>
      <c r="D14" s="21">
        <v>26</v>
      </c>
      <c r="E14" s="21">
        <v>27</v>
      </c>
      <c r="F14" s="21">
        <v>28</v>
      </c>
      <c r="G14" s="45">
        <v>29</v>
      </c>
      <c r="H14" s="45">
        <v>30</v>
      </c>
      <c r="I14" s="19"/>
      <c r="J14" s="31">
        <v>44</v>
      </c>
      <c r="K14" s="81">
        <v>29</v>
      </c>
      <c r="L14" s="81">
        <v>30</v>
      </c>
      <c r="M14" s="55">
        <v>31</v>
      </c>
      <c r="N14" s="32"/>
      <c r="O14" s="32"/>
      <c r="P14" s="32"/>
      <c r="Q14" s="32"/>
      <c r="R14" s="19">
        <v>2</v>
      </c>
    </row>
    <row r="15" spans="1:20">
      <c r="A15" s="26"/>
      <c r="B15" s="1"/>
      <c r="C15" s="2"/>
      <c r="D15" s="2"/>
      <c r="E15" s="2"/>
      <c r="F15" s="2"/>
      <c r="G15" s="2"/>
      <c r="H15" s="1"/>
      <c r="I15" s="14">
        <f>SUM(I10:I14)</f>
        <v>10</v>
      </c>
      <c r="J15" s="25"/>
      <c r="K15" s="24"/>
      <c r="L15" s="24"/>
      <c r="M15" s="24"/>
      <c r="N15" s="24"/>
      <c r="O15" s="24"/>
      <c r="P15" s="24"/>
      <c r="Q15" s="24"/>
      <c r="R15" s="14">
        <f>SUM(R10:R14)</f>
        <v>12</v>
      </c>
    </row>
    <row r="16" spans="1:20">
      <c r="B16" s="3"/>
      <c r="C16" s="3"/>
      <c r="D16" s="3"/>
      <c r="E16" s="3"/>
      <c r="F16" s="3"/>
      <c r="G16" s="3"/>
      <c r="H16" s="3"/>
      <c r="I16" s="3"/>
      <c r="J16" s="23"/>
      <c r="K16" s="3"/>
      <c r="L16" s="3"/>
      <c r="M16" s="3"/>
      <c r="N16" s="3"/>
      <c r="O16" s="3"/>
      <c r="P16" s="3"/>
      <c r="Q16" s="3"/>
    </row>
    <row r="17" spans="1:18">
      <c r="B17" s="98" t="s">
        <v>35</v>
      </c>
      <c r="C17" s="98"/>
      <c r="D17" s="98"/>
      <c r="E17" s="98"/>
      <c r="F17" s="98"/>
      <c r="G17" s="98"/>
      <c r="H17" s="98"/>
      <c r="I17" s="19" t="s">
        <v>15</v>
      </c>
      <c r="J17" s="23"/>
      <c r="K17" s="98" t="s">
        <v>36</v>
      </c>
      <c r="L17" s="98"/>
      <c r="M17" s="98"/>
      <c r="N17" s="98"/>
      <c r="O17" s="98"/>
      <c r="P17" s="98"/>
      <c r="Q17" s="98"/>
      <c r="R17" s="19" t="s">
        <v>15</v>
      </c>
    </row>
    <row r="18" spans="1:18">
      <c r="B18" s="20" t="s">
        <v>0</v>
      </c>
      <c r="C18" s="20" t="s">
        <v>1</v>
      </c>
      <c r="D18" s="20" t="s">
        <v>2</v>
      </c>
      <c r="E18" s="20" t="s">
        <v>3</v>
      </c>
      <c r="F18" s="20" t="s">
        <v>4</v>
      </c>
      <c r="G18" s="20" t="s">
        <v>5</v>
      </c>
      <c r="H18" s="20" t="s">
        <v>6</v>
      </c>
      <c r="I18" s="19"/>
      <c r="J18" s="23"/>
      <c r="K18" s="28" t="s">
        <v>0</v>
      </c>
      <c r="L18" s="28" t="s">
        <v>1</v>
      </c>
      <c r="M18" s="28" t="s">
        <v>2</v>
      </c>
      <c r="N18" s="28" t="s">
        <v>3</v>
      </c>
      <c r="O18" s="28" t="s">
        <v>4</v>
      </c>
      <c r="P18" s="28" t="s">
        <v>5</v>
      </c>
      <c r="Q18" s="28" t="s">
        <v>6</v>
      </c>
      <c r="R18" s="19"/>
    </row>
    <row r="19" spans="1:18">
      <c r="A19" s="31">
        <v>44</v>
      </c>
      <c r="B19" s="32"/>
      <c r="C19" s="32"/>
      <c r="D19" s="32"/>
      <c r="E19" s="65">
        <v>1</v>
      </c>
      <c r="F19" s="55">
        <v>2</v>
      </c>
      <c r="G19" s="46">
        <v>3</v>
      </c>
      <c r="H19" s="46">
        <v>4</v>
      </c>
      <c r="I19" s="19"/>
      <c r="J19" s="35">
        <v>48</v>
      </c>
      <c r="K19" s="30"/>
      <c r="L19" s="30"/>
      <c r="M19" s="30"/>
      <c r="N19" s="30"/>
      <c r="O19" s="30"/>
      <c r="P19" s="45">
        <v>1</v>
      </c>
      <c r="Q19" s="49">
        <v>2</v>
      </c>
      <c r="R19" s="19"/>
    </row>
    <row r="20" spans="1:18">
      <c r="A20" s="31">
        <v>45</v>
      </c>
      <c r="B20" s="32">
        <v>5</v>
      </c>
      <c r="C20" s="32">
        <v>6</v>
      </c>
      <c r="D20" s="32">
        <v>7</v>
      </c>
      <c r="E20" s="32">
        <v>8</v>
      </c>
      <c r="F20" s="32">
        <v>9</v>
      </c>
      <c r="G20" s="46">
        <v>10</v>
      </c>
      <c r="H20" s="48">
        <v>11</v>
      </c>
      <c r="I20" s="19"/>
      <c r="J20" s="35">
        <v>49</v>
      </c>
      <c r="K20" s="30">
        <v>3</v>
      </c>
      <c r="L20" s="29">
        <v>4</v>
      </c>
      <c r="M20" s="30">
        <v>5</v>
      </c>
      <c r="N20" s="29">
        <v>6</v>
      </c>
      <c r="O20" s="30">
        <v>7</v>
      </c>
      <c r="P20" s="45">
        <v>8</v>
      </c>
      <c r="Q20" s="49">
        <v>9</v>
      </c>
      <c r="R20" s="19"/>
    </row>
    <row r="21" spans="1:18">
      <c r="A21" s="31">
        <v>46</v>
      </c>
      <c r="B21" s="81">
        <v>12</v>
      </c>
      <c r="C21" s="81">
        <v>13</v>
      </c>
      <c r="D21" s="81">
        <v>14</v>
      </c>
      <c r="E21" s="81">
        <v>15</v>
      </c>
      <c r="F21" s="81">
        <v>16</v>
      </c>
      <c r="G21" s="46">
        <v>17</v>
      </c>
      <c r="H21" s="48">
        <v>18</v>
      </c>
      <c r="I21" s="19">
        <v>5</v>
      </c>
      <c r="J21" s="35">
        <v>50</v>
      </c>
      <c r="K21" s="83">
        <v>10</v>
      </c>
      <c r="L21" s="83">
        <v>11</v>
      </c>
      <c r="M21" s="83">
        <v>12</v>
      </c>
      <c r="N21" s="83">
        <v>13</v>
      </c>
      <c r="O21" s="83">
        <v>14</v>
      </c>
      <c r="P21" s="45">
        <v>15</v>
      </c>
      <c r="Q21" s="49">
        <v>16</v>
      </c>
      <c r="R21" s="19">
        <v>5</v>
      </c>
    </row>
    <row r="22" spans="1:18">
      <c r="A22" s="31">
        <v>47</v>
      </c>
      <c r="B22" s="32">
        <v>19</v>
      </c>
      <c r="C22" s="32">
        <v>20</v>
      </c>
      <c r="D22" s="27">
        <v>21</v>
      </c>
      <c r="E22" s="32">
        <v>22</v>
      </c>
      <c r="F22" s="32">
        <v>23</v>
      </c>
      <c r="G22" s="46">
        <v>24</v>
      </c>
      <c r="H22" s="48">
        <v>25</v>
      </c>
      <c r="I22" s="19"/>
      <c r="J22" s="35">
        <v>51</v>
      </c>
      <c r="K22" s="30">
        <v>17</v>
      </c>
      <c r="L22" s="30">
        <v>18</v>
      </c>
      <c r="M22" s="30">
        <v>19</v>
      </c>
      <c r="N22" s="30">
        <v>20</v>
      </c>
      <c r="O22" s="30">
        <v>21</v>
      </c>
      <c r="P22" s="45">
        <v>22</v>
      </c>
      <c r="Q22" s="49">
        <v>23</v>
      </c>
      <c r="R22" s="19"/>
    </row>
    <row r="23" spans="1:18">
      <c r="A23" s="31">
        <v>48</v>
      </c>
      <c r="B23" s="81">
        <v>26</v>
      </c>
      <c r="C23" s="81">
        <v>27</v>
      </c>
      <c r="D23" s="81">
        <v>28</v>
      </c>
      <c r="E23" s="81">
        <v>29</v>
      </c>
      <c r="F23" s="81">
        <v>30</v>
      </c>
      <c r="G23" s="32"/>
      <c r="H23" s="32"/>
      <c r="I23" s="19">
        <v>5</v>
      </c>
      <c r="J23" s="35">
        <v>52</v>
      </c>
      <c r="K23" s="50">
        <v>24</v>
      </c>
      <c r="L23" s="50">
        <v>25</v>
      </c>
      <c r="M23" s="50">
        <v>26</v>
      </c>
      <c r="N23" s="56">
        <v>27</v>
      </c>
      <c r="O23" s="56">
        <v>28</v>
      </c>
      <c r="P23" s="57">
        <v>29</v>
      </c>
      <c r="Q23" s="57">
        <v>30</v>
      </c>
      <c r="R23" s="19"/>
    </row>
    <row r="24" spans="1:18">
      <c r="B24" s="22"/>
      <c r="C24" s="22"/>
      <c r="D24" s="22"/>
      <c r="E24" s="22"/>
      <c r="F24" s="22"/>
      <c r="G24" s="22"/>
      <c r="H24" s="22"/>
      <c r="I24" s="14">
        <f>SUM(I19:I23)</f>
        <v>10</v>
      </c>
      <c r="J24" s="35">
        <v>1</v>
      </c>
      <c r="K24" s="58">
        <v>31</v>
      </c>
      <c r="L24" s="30"/>
      <c r="M24" s="30"/>
      <c r="N24" s="30"/>
      <c r="O24" s="30"/>
      <c r="P24" s="30"/>
      <c r="Q24" s="30"/>
      <c r="R24" s="19"/>
    </row>
    <row r="25" spans="1:18">
      <c r="B25" s="22"/>
      <c r="C25" s="22"/>
      <c r="D25" s="22"/>
      <c r="E25" s="22"/>
      <c r="F25" s="22"/>
      <c r="G25" s="22"/>
      <c r="H25" s="22"/>
      <c r="I25" s="14"/>
      <c r="J25" s="35"/>
      <c r="K25" s="66"/>
      <c r="L25" s="34"/>
      <c r="M25" s="34"/>
      <c r="N25" s="34"/>
      <c r="O25" s="34"/>
      <c r="P25" s="34"/>
      <c r="Q25" s="34"/>
      <c r="R25" s="14">
        <f>SUM(R19:R24)</f>
        <v>5</v>
      </c>
    </row>
    <row r="27" spans="1:18">
      <c r="B27" s="98" t="s">
        <v>37</v>
      </c>
      <c r="C27" s="98"/>
      <c r="D27" s="98"/>
      <c r="E27" s="98"/>
      <c r="F27" s="98"/>
      <c r="G27" s="98"/>
      <c r="H27" s="98"/>
      <c r="I27" s="19" t="s">
        <v>15</v>
      </c>
      <c r="J27" s="23"/>
      <c r="K27" s="98" t="s">
        <v>38</v>
      </c>
      <c r="L27" s="98"/>
      <c r="M27" s="98"/>
      <c r="N27" s="98"/>
      <c r="O27" s="98"/>
      <c r="P27" s="98"/>
      <c r="Q27" s="98"/>
      <c r="R27" s="19" t="s">
        <v>15</v>
      </c>
    </row>
    <row r="28" spans="1:18">
      <c r="B28" s="20" t="s">
        <v>0</v>
      </c>
      <c r="C28" s="20" t="s">
        <v>1</v>
      </c>
      <c r="D28" s="20" t="s">
        <v>2</v>
      </c>
      <c r="E28" s="20" t="s">
        <v>3</v>
      </c>
      <c r="F28" s="20" t="s">
        <v>4</v>
      </c>
      <c r="G28" s="20" t="s">
        <v>5</v>
      </c>
      <c r="H28" s="20" t="s">
        <v>6</v>
      </c>
      <c r="I28" s="19"/>
      <c r="J28" s="23"/>
      <c r="K28" s="20" t="s">
        <v>0</v>
      </c>
      <c r="L28" s="20" t="s">
        <v>1</v>
      </c>
      <c r="M28" s="20" t="s">
        <v>2</v>
      </c>
      <c r="N28" s="20" t="s">
        <v>3</v>
      </c>
      <c r="O28" s="20" t="s">
        <v>4</v>
      </c>
      <c r="P28" s="20" t="s">
        <v>5</v>
      </c>
      <c r="Q28" s="20" t="s">
        <v>6</v>
      </c>
      <c r="R28" s="19"/>
    </row>
    <row r="29" spans="1:18">
      <c r="A29" s="31">
        <v>1</v>
      </c>
      <c r="B29" s="32"/>
      <c r="C29" s="61">
        <v>1</v>
      </c>
      <c r="D29" s="59">
        <v>2</v>
      </c>
      <c r="E29" s="59">
        <v>3</v>
      </c>
      <c r="F29" s="59">
        <v>4</v>
      </c>
      <c r="G29" s="60">
        <v>5</v>
      </c>
      <c r="H29" s="61">
        <v>6</v>
      </c>
      <c r="I29" s="19"/>
      <c r="J29" s="31">
        <v>5</v>
      </c>
      <c r="K29" s="32"/>
      <c r="L29" s="32"/>
      <c r="M29" s="32"/>
      <c r="N29" s="32"/>
      <c r="O29" s="59">
        <v>1</v>
      </c>
      <c r="P29" s="46">
        <v>2</v>
      </c>
      <c r="Q29" s="46">
        <v>3</v>
      </c>
      <c r="R29" s="19"/>
    </row>
    <row r="30" spans="1:18">
      <c r="A30" s="31">
        <v>2</v>
      </c>
      <c r="B30" s="59">
        <v>7</v>
      </c>
      <c r="C30" s="81">
        <v>8</v>
      </c>
      <c r="D30" s="81">
        <v>9</v>
      </c>
      <c r="E30" s="81">
        <v>10</v>
      </c>
      <c r="F30" s="81">
        <v>11</v>
      </c>
      <c r="G30" s="46">
        <v>12</v>
      </c>
      <c r="H30" s="46">
        <v>13</v>
      </c>
      <c r="I30" s="19">
        <v>4</v>
      </c>
      <c r="J30" s="31">
        <v>6</v>
      </c>
      <c r="K30" s="81">
        <v>4</v>
      </c>
      <c r="L30" s="81">
        <v>5</v>
      </c>
      <c r="M30" s="81">
        <v>6</v>
      </c>
      <c r="N30" s="81">
        <v>7</v>
      </c>
      <c r="O30" s="81">
        <v>8</v>
      </c>
      <c r="P30" s="46">
        <v>9</v>
      </c>
      <c r="Q30" s="46">
        <v>10</v>
      </c>
      <c r="R30" s="19">
        <v>5</v>
      </c>
    </row>
    <row r="31" spans="1:18">
      <c r="A31" s="31">
        <v>3</v>
      </c>
      <c r="B31" s="32">
        <v>14</v>
      </c>
      <c r="C31" s="32">
        <v>15</v>
      </c>
      <c r="D31" s="32">
        <v>16</v>
      </c>
      <c r="E31" s="32">
        <v>17</v>
      </c>
      <c r="F31" s="32">
        <v>18</v>
      </c>
      <c r="G31" s="46">
        <v>19</v>
      </c>
      <c r="H31" s="46">
        <v>20</v>
      </c>
      <c r="I31" s="19"/>
      <c r="J31" s="31">
        <v>7</v>
      </c>
      <c r="K31" s="32">
        <v>11</v>
      </c>
      <c r="L31" s="32">
        <v>12</v>
      </c>
      <c r="M31" s="32">
        <v>13</v>
      </c>
      <c r="N31" s="27">
        <v>14</v>
      </c>
      <c r="O31" s="32">
        <v>15</v>
      </c>
      <c r="P31" s="46">
        <v>16</v>
      </c>
      <c r="Q31" s="46">
        <v>17</v>
      </c>
      <c r="R31" s="19"/>
    </row>
    <row r="32" spans="1:18">
      <c r="A32" s="31">
        <v>4</v>
      </c>
      <c r="B32" s="81">
        <v>21</v>
      </c>
      <c r="C32" s="81">
        <v>22</v>
      </c>
      <c r="D32" s="81">
        <v>23</v>
      </c>
      <c r="E32" s="81">
        <v>24</v>
      </c>
      <c r="F32" s="81">
        <v>25</v>
      </c>
      <c r="G32" s="46">
        <v>26</v>
      </c>
      <c r="H32" s="46">
        <v>27</v>
      </c>
      <c r="I32" s="19">
        <v>5</v>
      </c>
      <c r="J32" s="31">
        <v>8</v>
      </c>
      <c r="K32" s="81">
        <v>18</v>
      </c>
      <c r="L32" s="81">
        <v>19</v>
      </c>
      <c r="M32" s="81">
        <v>20</v>
      </c>
      <c r="N32" s="81">
        <v>21</v>
      </c>
      <c r="O32" s="81">
        <v>22</v>
      </c>
      <c r="P32" s="46">
        <v>23</v>
      </c>
      <c r="Q32" s="46">
        <v>24</v>
      </c>
      <c r="R32" s="19">
        <v>5</v>
      </c>
    </row>
    <row r="33" spans="1:18">
      <c r="A33" s="31">
        <v>5</v>
      </c>
      <c r="B33" s="32">
        <v>28</v>
      </c>
      <c r="C33" s="32">
        <v>29</v>
      </c>
      <c r="D33" s="32">
        <v>30</v>
      </c>
      <c r="E33" s="32">
        <v>31</v>
      </c>
      <c r="F33" s="32"/>
      <c r="G33" s="32"/>
      <c r="H33" s="32"/>
      <c r="I33" s="19"/>
      <c r="J33" s="31">
        <v>9</v>
      </c>
      <c r="K33" s="59" t="s">
        <v>48</v>
      </c>
      <c r="L33" s="59" t="s">
        <v>49</v>
      </c>
      <c r="M33" s="59" t="s">
        <v>50</v>
      </c>
      <c r="N33" s="59" t="s">
        <v>51</v>
      </c>
      <c r="O33" s="32"/>
      <c r="P33" s="32"/>
      <c r="Q33" s="32"/>
      <c r="R33" s="19"/>
    </row>
    <row r="34" spans="1:18">
      <c r="A34" s="31"/>
      <c r="B34" s="33"/>
      <c r="C34" s="33"/>
      <c r="D34" s="33"/>
      <c r="E34" s="33"/>
      <c r="F34" s="33"/>
      <c r="G34" s="33"/>
      <c r="H34" s="33"/>
      <c r="I34" s="14">
        <f>SUM(I29:I33)</f>
        <v>9</v>
      </c>
      <c r="J34" s="31"/>
      <c r="K34" s="67"/>
      <c r="L34" s="67"/>
      <c r="M34" s="67"/>
      <c r="N34" s="67"/>
      <c r="O34" s="33"/>
      <c r="P34" s="33"/>
      <c r="Q34" s="33"/>
      <c r="R34" s="14">
        <f>SUM(R29:R33)</f>
        <v>10</v>
      </c>
    </row>
    <row r="35" spans="1:18">
      <c r="B35" s="3"/>
      <c r="C35" s="3"/>
      <c r="D35" s="3"/>
      <c r="E35" s="3"/>
      <c r="F35" s="3"/>
      <c r="G35" s="3"/>
      <c r="H35" s="3"/>
      <c r="J35" s="23"/>
      <c r="K35" s="3"/>
      <c r="L35" s="3"/>
      <c r="M35" s="3"/>
      <c r="N35" s="3"/>
      <c r="O35" s="3"/>
      <c r="P35" s="3"/>
      <c r="Q35" s="3"/>
    </row>
    <row r="36" spans="1:18">
      <c r="B36" s="98" t="s">
        <v>39</v>
      </c>
      <c r="C36" s="98"/>
      <c r="D36" s="98"/>
      <c r="E36" s="98"/>
      <c r="F36" s="98"/>
      <c r="G36" s="98"/>
      <c r="H36" s="98"/>
      <c r="I36" s="19" t="s">
        <v>15</v>
      </c>
      <c r="J36" s="23"/>
      <c r="K36" s="98" t="s">
        <v>40</v>
      </c>
      <c r="L36" s="98"/>
      <c r="M36" s="98"/>
      <c r="N36" s="98"/>
      <c r="O36" s="98"/>
      <c r="P36" s="98"/>
      <c r="Q36" s="98"/>
      <c r="R36" s="19" t="s">
        <v>15</v>
      </c>
    </row>
    <row r="37" spans="1:18">
      <c r="B37" s="20" t="s">
        <v>0</v>
      </c>
      <c r="C37" s="20" t="s">
        <v>1</v>
      </c>
      <c r="D37" s="20" t="s">
        <v>2</v>
      </c>
      <c r="E37" s="20" t="s">
        <v>3</v>
      </c>
      <c r="F37" s="20" t="s">
        <v>4</v>
      </c>
      <c r="G37" s="20" t="s">
        <v>5</v>
      </c>
      <c r="H37" s="20" t="s">
        <v>6</v>
      </c>
      <c r="I37" s="19"/>
      <c r="J37" s="23"/>
      <c r="K37" s="20" t="s">
        <v>0</v>
      </c>
      <c r="L37" s="20" t="s">
        <v>1</v>
      </c>
      <c r="M37" s="20" t="s">
        <v>2</v>
      </c>
      <c r="N37" s="20" t="s">
        <v>3</v>
      </c>
      <c r="O37" s="20" t="s">
        <v>4</v>
      </c>
      <c r="P37" s="20" t="s">
        <v>5</v>
      </c>
      <c r="Q37" s="20" t="s">
        <v>6</v>
      </c>
      <c r="R37" s="19"/>
    </row>
    <row r="38" spans="1:18">
      <c r="A38" s="95">
        <v>9</v>
      </c>
      <c r="B38" s="104"/>
      <c r="C38" s="104"/>
      <c r="D38" s="104"/>
      <c r="E38" s="104"/>
      <c r="F38" s="62" t="s">
        <v>52</v>
      </c>
      <c r="G38" s="51">
        <v>2</v>
      </c>
      <c r="H38" s="51">
        <v>3</v>
      </c>
      <c r="I38" s="19"/>
      <c r="J38" s="40">
        <v>14</v>
      </c>
      <c r="K38" s="85">
        <v>1</v>
      </c>
      <c r="L38" s="85">
        <v>2</v>
      </c>
      <c r="M38" s="85">
        <v>3</v>
      </c>
      <c r="N38" s="85">
        <v>4</v>
      </c>
      <c r="O38" s="85">
        <v>5</v>
      </c>
      <c r="P38" s="51">
        <v>6</v>
      </c>
      <c r="Q38" s="51">
        <v>7</v>
      </c>
      <c r="R38" s="19">
        <v>5</v>
      </c>
    </row>
    <row r="39" spans="1:18">
      <c r="A39" s="95">
        <v>10</v>
      </c>
      <c r="B39" s="84">
        <v>4</v>
      </c>
      <c r="C39" s="84">
        <v>5</v>
      </c>
      <c r="D39" s="84">
        <v>6</v>
      </c>
      <c r="E39" s="85">
        <v>7</v>
      </c>
      <c r="F39" s="85">
        <v>8</v>
      </c>
      <c r="G39" s="51">
        <v>9</v>
      </c>
      <c r="H39" s="51">
        <v>10</v>
      </c>
      <c r="I39" s="19">
        <v>5</v>
      </c>
      <c r="J39" s="40">
        <v>15</v>
      </c>
      <c r="K39" s="37">
        <v>8</v>
      </c>
      <c r="L39" s="37">
        <v>9</v>
      </c>
      <c r="M39" s="37">
        <v>10</v>
      </c>
      <c r="N39" s="37">
        <v>11</v>
      </c>
      <c r="O39" s="37">
        <v>12</v>
      </c>
      <c r="P39" s="51">
        <v>13</v>
      </c>
      <c r="Q39" s="51">
        <v>14</v>
      </c>
      <c r="R39" s="19"/>
    </row>
    <row r="40" spans="1:18">
      <c r="A40" s="95">
        <v>11</v>
      </c>
      <c r="B40" s="37">
        <v>11</v>
      </c>
      <c r="C40" s="37">
        <v>12</v>
      </c>
      <c r="D40" s="37">
        <v>13</v>
      </c>
      <c r="E40" s="37">
        <v>14</v>
      </c>
      <c r="F40" s="37">
        <v>15</v>
      </c>
      <c r="G40" s="51">
        <v>16</v>
      </c>
      <c r="H40" s="51">
        <v>17</v>
      </c>
      <c r="I40" s="19"/>
      <c r="J40" s="40">
        <v>16</v>
      </c>
      <c r="K40" s="85">
        <v>15</v>
      </c>
      <c r="L40" s="85">
        <v>16</v>
      </c>
      <c r="M40" s="85">
        <v>17</v>
      </c>
      <c r="N40" s="63">
        <v>18</v>
      </c>
      <c r="O40" s="63">
        <v>19</v>
      </c>
      <c r="P40" s="64">
        <v>20</v>
      </c>
      <c r="Q40" s="64">
        <v>21</v>
      </c>
      <c r="R40" s="19">
        <v>3</v>
      </c>
    </row>
    <row r="41" spans="1:18">
      <c r="A41" s="95">
        <v>12</v>
      </c>
      <c r="B41" s="85">
        <v>18</v>
      </c>
      <c r="C41" s="85">
        <v>19</v>
      </c>
      <c r="D41" s="85">
        <v>20</v>
      </c>
      <c r="E41" s="85">
        <v>21</v>
      </c>
      <c r="F41" s="85">
        <v>22</v>
      </c>
      <c r="G41" s="51">
        <v>23</v>
      </c>
      <c r="H41" s="51">
        <v>24</v>
      </c>
      <c r="I41" s="19">
        <v>5</v>
      </c>
      <c r="J41" s="40">
        <v>17</v>
      </c>
      <c r="K41" s="64">
        <v>22</v>
      </c>
      <c r="L41" s="62">
        <v>23</v>
      </c>
      <c r="M41" s="37">
        <v>24</v>
      </c>
      <c r="N41" s="37">
        <v>25</v>
      </c>
      <c r="O41" s="37">
        <v>26</v>
      </c>
      <c r="P41" s="51">
        <v>27</v>
      </c>
      <c r="Q41" s="51">
        <v>28</v>
      </c>
      <c r="R41" s="19"/>
    </row>
    <row r="42" spans="1:18">
      <c r="A42" s="95">
        <v>13</v>
      </c>
      <c r="B42" s="37">
        <v>25</v>
      </c>
      <c r="C42" s="37">
        <v>26</v>
      </c>
      <c r="D42" s="37">
        <v>27</v>
      </c>
      <c r="E42" s="37">
        <v>28</v>
      </c>
      <c r="F42" s="37">
        <v>29</v>
      </c>
      <c r="G42" s="51">
        <v>30</v>
      </c>
      <c r="H42" s="52">
        <v>31</v>
      </c>
      <c r="I42" s="19"/>
      <c r="J42" s="40">
        <v>18</v>
      </c>
      <c r="K42" s="85">
        <v>29</v>
      </c>
      <c r="L42" s="84">
        <v>30</v>
      </c>
      <c r="M42" s="41"/>
      <c r="N42" s="41"/>
      <c r="O42" s="41"/>
      <c r="P42" s="41"/>
      <c r="Q42" s="41"/>
      <c r="R42" s="19">
        <v>2</v>
      </c>
    </row>
    <row r="43" spans="1:18">
      <c r="A43" s="39"/>
      <c r="B43" s="68"/>
      <c r="C43" s="68"/>
      <c r="D43" s="68"/>
      <c r="E43" s="68"/>
      <c r="F43" s="68"/>
      <c r="G43" s="69"/>
      <c r="H43" s="70"/>
      <c r="I43" s="14">
        <f>SUM(I38:I42)</f>
        <v>10</v>
      </c>
      <c r="J43" s="40"/>
      <c r="K43" s="68"/>
      <c r="L43" s="71"/>
      <c r="M43" s="72"/>
      <c r="N43" s="72"/>
      <c r="O43" s="72"/>
      <c r="P43" s="72"/>
      <c r="Q43" s="72"/>
      <c r="R43" s="43">
        <f>SUM(R38:R42)</f>
        <v>10</v>
      </c>
    </row>
    <row r="44" spans="1:18">
      <c r="B44" s="4"/>
      <c r="C44" s="5"/>
      <c r="D44" s="5"/>
      <c r="E44" s="6"/>
      <c r="F44" s="6"/>
      <c r="G44" s="6"/>
      <c r="H44" s="7"/>
      <c r="J44" s="23"/>
      <c r="K44" s="42"/>
      <c r="L44" s="105"/>
      <c r="M44" s="106"/>
      <c r="N44" s="106"/>
      <c r="O44" s="106"/>
      <c r="P44" s="106"/>
      <c r="Q44" s="106"/>
    </row>
    <row r="45" spans="1:18">
      <c r="B45" s="98" t="s">
        <v>41</v>
      </c>
      <c r="C45" s="98"/>
      <c r="D45" s="98"/>
      <c r="E45" s="98"/>
      <c r="F45" s="98"/>
      <c r="G45" s="98"/>
      <c r="H45" s="98"/>
      <c r="I45" s="19" t="s">
        <v>15</v>
      </c>
      <c r="J45" s="23"/>
      <c r="K45" s="98" t="s">
        <v>42</v>
      </c>
      <c r="L45" s="98"/>
      <c r="M45" s="98"/>
      <c r="N45" s="98"/>
      <c r="O45" s="98"/>
      <c r="P45" s="98"/>
      <c r="Q45" s="98"/>
      <c r="R45" s="19" t="s">
        <v>15</v>
      </c>
    </row>
    <row r="46" spans="1:18">
      <c r="B46" s="20" t="s">
        <v>0</v>
      </c>
      <c r="C46" s="20" t="s">
        <v>1</v>
      </c>
      <c r="D46" s="20" t="s">
        <v>2</v>
      </c>
      <c r="E46" s="20" t="s">
        <v>3</v>
      </c>
      <c r="F46" s="20" t="s">
        <v>4</v>
      </c>
      <c r="G46" s="20" t="s">
        <v>5</v>
      </c>
      <c r="H46" s="20" t="s">
        <v>6</v>
      </c>
      <c r="I46" s="19"/>
      <c r="J46" s="23"/>
      <c r="K46" s="20" t="s">
        <v>0</v>
      </c>
      <c r="L46" s="20" t="s">
        <v>1</v>
      </c>
      <c r="M46" s="20" t="s">
        <v>2</v>
      </c>
      <c r="N46" s="20" t="s">
        <v>3</v>
      </c>
      <c r="O46" s="20" t="s">
        <v>4</v>
      </c>
      <c r="P46" s="20" t="s">
        <v>5</v>
      </c>
      <c r="Q46" s="20" t="s">
        <v>6</v>
      </c>
      <c r="R46" s="19"/>
    </row>
    <row r="47" spans="1:18">
      <c r="A47" s="40">
        <v>18</v>
      </c>
      <c r="B47" s="104"/>
      <c r="C47" s="104"/>
      <c r="D47" s="53">
        <v>1</v>
      </c>
      <c r="E47" s="85">
        <v>2</v>
      </c>
      <c r="F47" s="85">
        <v>3</v>
      </c>
      <c r="G47" s="51">
        <v>4</v>
      </c>
      <c r="H47" s="51">
        <v>5</v>
      </c>
      <c r="I47" s="19">
        <v>2</v>
      </c>
      <c r="J47" s="36">
        <v>22</v>
      </c>
      <c r="K47" s="104"/>
      <c r="L47" s="104"/>
      <c r="M47" s="104"/>
      <c r="N47" s="104"/>
      <c r="O47" s="104"/>
      <c r="P47" s="51">
        <v>1</v>
      </c>
      <c r="Q47" s="51">
        <v>2</v>
      </c>
      <c r="R47" s="19"/>
    </row>
    <row r="48" spans="1:18">
      <c r="A48" s="40">
        <v>19</v>
      </c>
      <c r="B48" s="37">
        <v>6</v>
      </c>
      <c r="C48" s="37">
        <v>7</v>
      </c>
      <c r="D48" s="54">
        <v>8</v>
      </c>
      <c r="E48" s="37">
        <v>9</v>
      </c>
      <c r="F48" s="37">
        <v>10</v>
      </c>
      <c r="G48" s="51">
        <v>11</v>
      </c>
      <c r="H48" s="52">
        <v>12</v>
      </c>
      <c r="I48" s="19"/>
      <c r="J48" s="36">
        <v>23</v>
      </c>
      <c r="K48" s="37">
        <v>3</v>
      </c>
      <c r="L48" s="37">
        <v>4</v>
      </c>
      <c r="M48" s="37">
        <v>5</v>
      </c>
      <c r="N48" s="37">
        <v>6</v>
      </c>
      <c r="O48" s="37">
        <v>7</v>
      </c>
      <c r="P48" s="51">
        <v>8</v>
      </c>
      <c r="Q48" s="52">
        <v>9</v>
      </c>
      <c r="R48" s="19"/>
    </row>
    <row r="49" spans="1:21">
      <c r="A49" s="40">
        <v>20</v>
      </c>
      <c r="B49" s="85">
        <v>13</v>
      </c>
      <c r="C49" s="85">
        <v>14</v>
      </c>
      <c r="D49" s="85">
        <v>15</v>
      </c>
      <c r="E49" s="85">
        <v>16</v>
      </c>
      <c r="F49" s="85">
        <v>17</v>
      </c>
      <c r="G49" s="51">
        <v>18</v>
      </c>
      <c r="H49" s="51">
        <v>19</v>
      </c>
      <c r="I49" s="19">
        <v>5</v>
      </c>
      <c r="J49" s="36">
        <v>24</v>
      </c>
      <c r="K49" s="84">
        <v>10</v>
      </c>
      <c r="L49" s="85">
        <v>11</v>
      </c>
      <c r="M49" s="85">
        <v>12</v>
      </c>
      <c r="N49" s="85">
        <v>13</v>
      </c>
      <c r="O49" s="85">
        <v>14</v>
      </c>
      <c r="P49" s="51">
        <v>15</v>
      </c>
      <c r="Q49" s="51">
        <v>16</v>
      </c>
      <c r="R49" s="19">
        <v>5</v>
      </c>
    </row>
    <row r="50" spans="1:21">
      <c r="A50" s="40">
        <v>21</v>
      </c>
      <c r="B50" s="37">
        <v>20</v>
      </c>
      <c r="C50" s="37">
        <v>21</v>
      </c>
      <c r="D50" s="37">
        <v>22</v>
      </c>
      <c r="E50" s="37">
        <v>23</v>
      </c>
      <c r="F50" s="37">
        <v>24</v>
      </c>
      <c r="G50" s="51">
        <v>25</v>
      </c>
      <c r="H50" s="51">
        <v>26</v>
      </c>
      <c r="I50" s="19"/>
      <c r="J50" s="36">
        <v>25</v>
      </c>
      <c r="K50" s="38">
        <v>17</v>
      </c>
      <c r="L50" s="37">
        <v>18</v>
      </c>
      <c r="M50" s="37">
        <v>19</v>
      </c>
      <c r="N50" s="38">
        <v>20</v>
      </c>
      <c r="O50" s="37">
        <v>21</v>
      </c>
      <c r="P50" s="51">
        <v>22</v>
      </c>
      <c r="Q50" s="51">
        <v>23</v>
      </c>
      <c r="R50" s="19"/>
    </row>
    <row r="51" spans="1:21">
      <c r="A51" s="40">
        <v>22</v>
      </c>
      <c r="B51" s="85">
        <v>27</v>
      </c>
      <c r="C51" s="85">
        <v>28</v>
      </c>
      <c r="D51" s="85">
        <v>29</v>
      </c>
      <c r="E51" s="84">
        <v>30</v>
      </c>
      <c r="F51" s="85">
        <v>31</v>
      </c>
      <c r="G51" s="44"/>
      <c r="H51" s="44"/>
      <c r="I51" s="19">
        <v>5</v>
      </c>
      <c r="J51" s="36">
        <v>26</v>
      </c>
      <c r="K51" s="85">
        <v>24</v>
      </c>
      <c r="L51" s="85">
        <v>25</v>
      </c>
      <c r="M51" s="85">
        <v>26</v>
      </c>
      <c r="N51" s="85">
        <v>27</v>
      </c>
      <c r="O51" s="85">
        <v>28</v>
      </c>
      <c r="P51" s="51">
        <v>29</v>
      </c>
      <c r="Q51" s="51">
        <v>30</v>
      </c>
      <c r="R51" s="19">
        <v>5</v>
      </c>
    </row>
    <row r="52" spans="1:21">
      <c r="I52" s="14">
        <f>SUM(I47:I51)</f>
        <v>12</v>
      </c>
      <c r="R52" s="14">
        <f>SUM(R47:R51)</f>
        <v>10</v>
      </c>
    </row>
    <row r="53" spans="1:21">
      <c r="I53" s="14"/>
      <c r="R53" s="14"/>
    </row>
    <row r="54" spans="1:21">
      <c r="J54" s="18"/>
      <c r="K54" s="18"/>
      <c r="L54" s="18"/>
      <c r="M54" s="18"/>
      <c r="N54" s="18"/>
      <c r="O54" s="18"/>
      <c r="P54" s="99" t="s">
        <v>22</v>
      </c>
      <c r="Q54" s="99"/>
      <c r="R54" s="99"/>
      <c r="S54" s="99"/>
      <c r="T54" s="96" t="s">
        <v>24</v>
      </c>
    </row>
    <row r="55" spans="1:21">
      <c r="B55" s="97" t="s">
        <v>25</v>
      </c>
      <c r="C55" s="97"/>
      <c r="D55" s="97"/>
      <c r="E55" s="97"/>
      <c r="F55" s="97"/>
      <c r="G55" s="97"/>
      <c r="H55" s="18"/>
      <c r="J55" s="97" t="s">
        <v>25</v>
      </c>
      <c r="K55" s="97"/>
      <c r="L55" s="97"/>
      <c r="M55" s="97"/>
      <c r="N55" s="97"/>
      <c r="O55" s="97"/>
      <c r="P55" s="77" t="s">
        <v>18</v>
      </c>
      <c r="Q55" s="77" t="s">
        <v>19</v>
      </c>
      <c r="R55" s="77" t="s">
        <v>20</v>
      </c>
      <c r="S55" s="77" t="s">
        <v>21</v>
      </c>
      <c r="T55" s="96"/>
    </row>
    <row r="56" spans="1:21">
      <c r="B56" s="18"/>
      <c r="C56" s="18"/>
      <c r="D56" s="18"/>
      <c r="E56" s="18"/>
      <c r="F56" s="18"/>
      <c r="G56" s="73" t="s">
        <v>26</v>
      </c>
      <c r="H56" s="74" t="s">
        <v>27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1">
      <c r="B57" s="18" t="s">
        <v>16</v>
      </c>
      <c r="C57" s="18"/>
      <c r="D57" s="18"/>
      <c r="E57" s="18"/>
      <c r="F57" s="18"/>
      <c r="G57" s="75">
        <f>I15+R15+I24+R24</f>
        <v>32</v>
      </c>
      <c r="H57" s="75">
        <f>I15+R15+I24+R24</f>
        <v>32</v>
      </c>
      <c r="J57" s="18" t="s">
        <v>17</v>
      </c>
      <c r="K57" s="18"/>
      <c r="L57" s="18"/>
      <c r="M57" s="18"/>
      <c r="N57" s="18"/>
      <c r="O57" s="18"/>
      <c r="P57" s="87">
        <f>G57*6</f>
        <v>192</v>
      </c>
      <c r="Q57" s="75">
        <f>G57*7</f>
        <v>224</v>
      </c>
      <c r="R57" s="75">
        <f>G57*7</f>
        <v>224</v>
      </c>
      <c r="S57" s="75">
        <f>H57*7</f>
        <v>224</v>
      </c>
      <c r="T57" s="18"/>
    </row>
    <row r="58" spans="1:21">
      <c r="B58" s="18" t="s">
        <v>43</v>
      </c>
      <c r="C58" s="18"/>
      <c r="D58" s="18"/>
      <c r="E58" s="18"/>
      <c r="F58" s="18"/>
      <c r="G58" s="75">
        <f>I34+R34+I43+R43+I52+R52</f>
        <v>61</v>
      </c>
      <c r="H58" s="75">
        <f>I34+R34+I43+R43+I52</f>
        <v>51</v>
      </c>
      <c r="J58" s="18" t="s">
        <v>46</v>
      </c>
      <c r="K58" s="18"/>
      <c r="L58" s="18"/>
      <c r="M58" s="18"/>
      <c r="N58" s="18"/>
      <c r="O58" s="18"/>
      <c r="P58" s="75">
        <f>G58*6</f>
        <v>366</v>
      </c>
      <c r="Q58" s="75">
        <f>G58*7</f>
        <v>427</v>
      </c>
      <c r="R58" s="75">
        <f>G58*7</f>
        <v>427</v>
      </c>
      <c r="S58" s="75">
        <f>H58*7</f>
        <v>357</v>
      </c>
      <c r="T58" s="18"/>
    </row>
    <row r="59" spans="1:21">
      <c r="B59" s="76" t="s">
        <v>44</v>
      </c>
      <c r="C59" s="18"/>
      <c r="D59" s="18"/>
      <c r="E59" s="18"/>
      <c r="F59" s="18"/>
      <c r="G59" s="77">
        <f>SUM(G57:G58)</f>
        <v>93</v>
      </c>
      <c r="H59" s="77">
        <f>SUM(H57:H58)</f>
        <v>83</v>
      </c>
      <c r="J59" s="76" t="s">
        <v>47</v>
      </c>
      <c r="K59" s="18"/>
      <c r="L59" s="18"/>
      <c r="M59" s="18"/>
      <c r="N59" s="18"/>
      <c r="O59" s="18"/>
      <c r="P59" s="77">
        <f>SUM(P57:P58)</f>
        <v>558</v>
      </c>
      <c r="Q59" s="77">
        <f t="shared" ref="Q59:S59" si="0">SUM(Q57:Q58)</f>
        <v>651</v>
      </c>
      <c r="R59" s="77">
        <f t="shared" si="0"/>
        <v>651</v>
      </c>
      <c r="S59" s="77">
        <f t="shared" si="0"/>
        <v>581</v>
      </c>
      <c r="T59" s="77">
        <f>SUM(P59:S59)</f>
        <v>2441</v>
      </c>
    </row>
    <row r="61" spans="1:21" ht="28.7" customHeight="1">
      <c r="B61" s="17" t="s">
        <v>45</v>
      </c>
      <c r="J61" s="100" t="s">
        <v>54</v>
      </c>
      <c r="K61" s="100"/>
      <c r="L61" s="100"/>
      <c r="M61" s="100"/>
      <c r="N61" s="100"/>
      <c r="O61" s="100"/>
      <c r="P61" s="78">
        <f>33*15</f>
        <v>495</v>
      </c>
      <c r="Q61" s="78">
        <f>33*17.5</f>
        <v>577.5</v>
      </c>
      <c r="R61" s="78">
        <f>33*17.5</f>
        <v>577.5</v>
      </c>
      <c r="S61" s="78">
        <f>30*17.5</f>
        <v>525</v>
      </c>
      <c r="T61" s="79">
        <f>SUM(P61:S61)</f>
        <v>2175</v>
      </c>
    </row>
    <row r="62" spans="1:21">
      <c r="B62" t="s">
        <v>53</v>
      </c>
    </row>
    <row r="63" spans="1:21" ht="28.35" customHeight="1">
      <c r="J63" s="100" t="s">
        <v>23</v>
      </c>
      <c r="K63" s="100"/>
      <c r="L63" s="100"/>
      <c r="M63" s="100"/>
      <c r="N63" s="100"/>
      <c r="O63" s="100"/>
      <c r="P63" s="78">
        <f>P59-P61</f>
        <v>63</v>
      </c>
      <c r="Q63" s="78">
        <f t="shared" ref="Q63:S63" si="1">Q59-Q61</f>
        <v>73.5</v>
      </c>
      <c r="R63" s="78">
        <f t="shared" si="1"/>
        <v>73.5</v>
      </c>
      <c r="S63" s="78">
        <f t="shared" si="1"/>
        <v>56</v>
      </c>
      <c r="T63" s="79">
        <f>T59-T61</f>
        <v>266</v>
      </c>
      <c r="U63" s="15"/>
    </row>
    <row r="64" spans="1:21">
      <c r="J64" s="18" t="s">
        <v>55</v>
      </c>
      <c r="K64" s="18"/>
      <c r="L64" s="18"/>
      <c r="M64" s="18"/>
      <c r="N64" s="18"/>
      <c r="O64" s="18"/>
      <c r="P64" s="78">
        <f>P63/6</f>
        <v>10.5</v>
      </c>
      <c r="Q64" s="78">
        <f>Q63/7</f>
        <v>10.5</v>
      </c>
      <c r="R64" s="78">
        <f>R63/7</f>
        <v>10.5</v>
      </c>
      <c r="S64" s="78">
        <f>S63/7</f>
        <v>8</v>
      </c>
      <c r="T64" s="78">
        <f>SUM(P64:S64)</f>
        <v>39.5</v>
      </c>
    </row>
    <row r="66" spans="1:20" ht="17.25" customHeight="1">
      <c r="A66" s="101" t="s">
        <v>59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</row>
    <row r="67" spans="1:20" ht="17.25" customHeight="1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</row>
    <row r="68" spans="1:20" ht="17.25" customHeight="1">
      <c r="A68" s="102" t="s">
        <v>60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</row>
  </sheetData>
  <mergeCells count="23">
    <mergeCell ref="K17:Q17"/>
    <mergeCell ref="B27:H27"/>
    <mergeCell ref="J61:O61"/>
    <mergeCell ref="J63:O63"/>
    <mergeCell ref="A66:T67"/>
    <mergeCell ref="A68:T68"/>
    <mergeCell ref="A1:T2"/>
    <mergeCell ref="B38:E38"/>
    <mergeCell ref="B47:C47"/>
    <mergeCell ref="K47:O47"/>
    <mergeCell ref="L44:Q44"/>
    <mergeCell ref="B45:H45"/>
    <mergeCell ref="K45:Q45"/>
    <mergeCell ref="B36:H36"/>
    <mergeCell ref="K36:Q36"/>
    <mergeCell ref="B8:H8"/>
    <mergeCell ref="K8:Q8"/>
    <mergeCell ref="B17:H17"/>
    <mergeCell ref="T54:T55"/>
    <mergeCell ref="J55:O55"/>
    <mergeCell ref="K27:Q27"/>
    <mergeCell ref="B55:G55"/>
    <mergeCell ref="P54:S54"/>
  </mergeCells>
  <hyperlinks>
    <hyperlink ref="A68" r:id="rId1" display="www.siov.sk "/>
  </hyperlinks>
  <pageMargins left="0.98425196850393704" right="0.23622047244094491" top="0.74803149606299213" bottom="0.74803149606299213" header="0.31496062992125984" footer="0.31496062992125984"/>
  <pageSetup paperSize="9" scale="5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zoomScale="72" zoomScaleNormal="72" workbookViewId="0">
      <selection activeCell="H33" sqref="H33"/>
    </sheetView>
  </sheetViews>
  <sheetFormatPr defaultRowHeight="15"/>
  <cols>
    <col min="1" max="1" width="3.5703125" customWidth="1"/>
    <col min="10" max="10" width="6.140625" customWidth="1"/>
  </cols>
  <sheetData>
    <row r="1" spans="1:20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81.7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5.75">
      <c r="A3" s="11" t="s">
        <v>32</v>
      </c>
      <c r="L3" s="9" t="s">
        <v>7</v>
      </c>
      <c r="M3" s="9"/>
      <c r="N3" s="9"/>
      <c r="O3" s="9" t="s">
        <v>8</v>
      </c>
      <c r="P3" s="9"/>
    </row>
    <row r="5" spans="1:20">
      <c r="A5" s="9" t="s">
        <v>11</v>
      </c>
      <c r="B5" s="10"/>
      <c r="C5" s="10"/>
      <c r="L5" s="12" t="s">
        <v>13</v>
      </c>
    </row>
    <row r="6" spans="1:20">
      <c r="A6" t="s">
        <v>12</v>
      </c>
      <c r="L6" s="13" t="s">
        <v>14</v>
      </c>
      <c r="M6" s="13"/>
    </row>
    <row r="8" spans="1:20" ht="22.5">
      <c r="A8" s="22"/>
      <c r="B8" s="98" t="s">
        <v>33</v>
      </c>
      <c r="C8" s="98"/>
      <c r="D8" s="98"/>
      <c r="E8" s="98"/>
      <c r="F8" s="98"/>
      <c r="G8" s="98"/>
      <c r="H8" s="98"/>
      <c r="I8" s="19" t="s">
        <v>15</v>
      </c>
      <c r="J8" s="23"/>
      <c r="K8" s="98" t="s">
        <v>34</v>
      </c>
      <c r="L8" s="98"/>
      <c r="M8" s="98"/>
      <c r="N8" s="98"/>
      <c r="O8" s="98"/>
      <c r="P8" s="98"/>
      <c r="Q8" s="98"/>
      <c r="R8" s="19" t="s">
        <v>15</v>
      </c>
    </row>
    <row r="9" spans="1:20">
      <c r="A9" s="22"/>
      <c r="B9" s="20" t="s">
        <v>0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5</v>
      </c>
      <c r="H9" s="20" t="s">
        <v>6</v>
      </c>
      <c r="I9" s="19"/>
      <c r="J9" s="23"/>
      <c r="K9" s="20" t="s">
        <v>0</v>
      </c>
      <c r="L9" s="20" t="s">
        <v>1</v>
      </c>
      <c r="M9" s="20" t="s">
        <v>2</v>
      </c>
      <c r="N9" s="20" t="s">
        <v>3</v>
      </c>
      <c r="O9" s="20" t="s">
        <v>4</v>
      </c>
      <c r="P9" s="20" t="s">
        <v>5</v>
      </c>
      <c r="Q9" s="20" t="s">
        <v>6</v>
      </c>
      <c r="R9" s="19"/>
    </row>
    <row r="10" spans="1:20">
      <c r="A10" s="25">
        <v>35</v>
      </c>
      <c r="B10" s="21"/>
      <c r="C10" s="21"/>
      <c r="D10" s="21"/>
      <c r="E10" s="21"/>
      <c r="F10" s="21"/>
      <c r="G10" s="45">
        <v>1</v>
      </c>
      <c r="H10" s="45">
        <v>2</v>
      </c>
      <c r="I10" s="19"/>
      <c r="J10" s="31">
        <v>40</v>
      </c>
      <c r="K10" s="32">
        <v>1</v>
      </c>
      <c r="L10" s="32">
        <v>2</v>
      </c>
      <c r="M10" s="27">
        <v>3</v>
      </c>
      <c r="N10" s="32">
        <v>4</v>
      </c>
      <c r="O10" s="32">
        <v>5</v>
      </c>
      <c r="P10" s="46">
        <v>6</v>
      </c>
      <c r="Q10" s="47">
        <v>7</v>
      </c>
      <c r="R10" s="19"/>
    </row>
    <row r="11" spans="1:20">
      <c r="A11" s="25">
        <v>36</v>
      </c>
      <c r="B11" s="21">
        <v>3</v>
      </c>
      <c r="C11" s="21">
        <v>4</v>
      </c>
      <c r="D11" s="21">
        <v>5</v>
      </c>
      <c r="E11" s="21">
        <v>6</v>
      </c>
      <c r="F11" s="21">
        <v>7</v>
      </c>
      <c r="G11" s="45">
        <v>8</v>
      </c>
      <c r="H11" s="45">
        <v>9</v>
      </c>
      <c r="I11" s="19"/>
      <c r="J11" s="31">
        <v>41</v>
      </c>
      <c r="K11" s="81">
        <v>8</v>
      </c>
      <c r="L11" s="81">
        <v>9</v>
      </c>
      <c r="M11" s="81">
        <v>10</v>
      </c>
      <c r="N11" s="81">
        <v>11</v>
      </c>
      <c r="O11" s="81">
        <v>12</v>
      </c>
      <c r="P11" s="46">
        <v>13</v>
      </c>
      <c r="Q11" s="46">
        <v>14</v>
      </c>
      <c r="R11" s="19">
        <v>5</v>
      </c>
    </row>
    <row r="12" spans="1:20">
      <c r="A12" s="25">
        <v>37</v>
      </c>
      <c r="B12" s="80">
        <v>10</v>
      </c>
      <c r="C12" s="80">
        <v>11</v>
      </c>
      <c r="D12" s="80">
        <v>12</v>
      </c>
      <c r="E12" s="80">
        <v>13</v>
      </c>
      <c r="F12" s="80">
        <v>14</v>
      </c>
      <c r="G12" s="45">
        <v>15</v>
      </c>
      <c r="H12" s="45">
        <v>16</v>
      </c>
      <c r="I12" s="19">
        <v>5</v>
      </c>
      <c r="J12" s="31">
        <v>42</v>
      </c>
      <c r="K12" s="32">
        <v>15</v>
      </c>
      <c r="L12" s="32">
        <v>16</v>
      </c>
      <c r="M12" s="32">
        <v>17</v>
      </c>
      <c r="N12" s="32">
        <v>18</v>
      </c>
      <c r="O12" s="32">
        <v>19</v>
      </c>
      <c r="P12" s="46">
        <v>20</v>
      </c>
      <c r="Q12" s="46">
        <v>21</v>
      </c>
      <c r="R12" s="19"/>
    </row>
    <row r="13" spans="1:20">
      <c r="A13" s="25">
        <v>38</v>
      </c>
      <c r="B13" s="21">
        <v>17</v>
      </c>
      <c r="C13" s="21">
        <v>18</v>
      </c>
      <c r="D13" s="21">
        <v>19</v>
      </c>
      <c r="E13" s="21">
        <v>20</v>
      </c>
      <c r="F13" s="21">
        <v>21</v>
      </c>
      <c r="G13" s="45">
        <v>22</v>
      </c>
      <c r="H13" s="45">
        <v>23</v>
      </c>
      <c r="I13" s="19"/>
      <c r="J13" s="31">
        <v>43</v>
      </c>
      <c r="K13" s="81">
        <v>22</v>
      </c>
      <c r="L13" s="81">
        <v>23</v>
      </c>
      <c r="M13" s="81">
        <v>24</v>
      </c>
      <c r="N13" s="81">
        <v>25</v>
      </c>
      <c r="O13" s="81">
        <v>26</v>
      </c>
      <c r="P13" s="46">
        <v>27</v>
      </c>
      <c r="Q13" s="47">
        <v>28</v>
      </c>
      <c r="R13" s="19">
        <v>5</v>
      </c>
    </row>
    <row r="14" spans="1:20" ht="12" customHeight="1">
      <c r="A14" s="25">
        <v>39</v>
      </c>
      <c r="B14" s="80">
        <v>24</v>
      </c>
      <c r="C14" s="80">
        <v>25</v>
      </c>
      <c r="D14" s="80">
        <v>26</v>
      </c>
      <c r="E14" s="80">
        <v>27</v>
      </c>
      <c r="F14" s="80">
        <v>28</v>
      </c>
      <c r="G14" s="45">
        <v>29</v>
      </c>
      <c r="H14" s="45">
        <v>30</v>
      </c>
      <c r="I14" s="19">
        <v>5</v>
      </c>
      <c r="J14" s="31">
        <v>44</v>
      </c>
      <c r="K14" s="32">
        <v>29</v>
      </c>
      <c r="L14" s="32">
        <v>30</v>
      </c>
      <c r="M14" s="55">
        <v>31</v>
      </c>
      <c r="N14" s="32"/>
      <c r="O14" s="32"/>
      <c r="P14" s="32"/>
      <c r="Q14" s="32"/>
      <c r="R14" s="19"/>
    </row>
    <row r="15" spans="1:20">
      <c r="A15" s="26"/>
      <c r="B15" s="1"/>
      <c r="C15" s="2"/>
      <c r="D15" s="2"/>
      <c r="E15" s="2"/>
      <c r="F15" s="2"/>
      <c r="G15" s="2"/>
      <c r="H15" s="1"/>
      <c r="I15" s="14">
        <f>SUM(I10:I14)</f>
        <v>10</v>
      </c>
      <c r="J15" s="25"/>
      <c r="K15" s="24"/>
      <c r="L15" s="24"/>
      <c r="M15" s="24"/>
      <c r="N15" s="24"/>
      <c r="O15" s="24"/>
      <c r="P15" s="24"/>
      <c r="Q15" s="24"/>
      <c r="R15" s="14">
        <f>SUM(R10:R14)</f>
        <v>10</v>
      </c>
    </row>
    <row r="16" spans="1:20">
      <c r="B16" s="3"/>
      <c r="C16" s="3"/>
      <c r="D16" s="3"/>
      <c r="E16" s="3"/>
      <c r="F16" s="3"/>
      <c r="G16" s="3"/>
      <c r="H16" s="3"/>
      <c r="I16" s="3"/>
      <c r="J16" s="23"/>
      <c r="K16" s="3"/>
      <c r="L16" s="3"/>
      <c r="M16" s="3"/>
      <c r="N16" s="3"/>
      <c r="O16" s="3"/>
      <c r="P16" s="3"/>
      <c r="Q16" s="3"/>
    </row>
    <row r="17" spans="1:18" ht="22.5">
      <c r="B17" s="98" t="s">
        <v>35</v>
      </c>
      <c r="C17" s="98"/>
      <c r="D17" s="98"/>
      <c r="E17" s="98"/>
      <c r="F17" s="98"/>
      <c r="G17" s="98"/>
      <c r="H17" s="98"/>
      <c r="I17" s="19" t="s">
        <v>15</v>
      </c>
      <c r="J17" s="23"/>
      <c r="K17" s="98" t="s">
        <v>36</v>
      </c>
      <c r="L17" s="98"/>
      <c r="M17" s="98"/>
      <c r="N17" s="98"/>
      <c r="O17" s="98"/>
      <c r="P17" s="98"/>
      <c r="Q17" s="98"/>
      <c r="R17" s="19" t="s">
        <v>15</v>
      </c>
    </row>
    <row r="18" spans="1:18">
      <c r="B18" s="20" t="s">
        <v>0</v>
      </c>
      <c r="C18" s="20" t="s">
        <v>1</v>
      </c>
      <c r="D18" s="20" t="s">
        <v>2</v>
      </c>
      <c r="E18" s="20" t="s">
        <v>3</v>
      </c>
      <c r="F18" s="20" t="s">
        <v>4</v>
      </c>
      <c r="G18" s="20" t="s">
        <v>5</v>
      </c>
      <c r="H18" s="20" t="s">
        <v>6</v>
      </c>
      <c r="I18" s="19"/>
      <c r="J18" s="23"/>
      <c r="K18" s="28" t="s">
        <v>0</v>
      </c>
      <c r="L18" s="28" t="s">
        <v>1</v>
      </c>
      <c r="M18" s="28" t="s">
        <v>2</v>
      </c>
      <c r="N18" s="28" t="s">
        <v>3</v>
      </c>
      <c r="O18" s="28" t="s">
        <v>4</v>
      </c>
      <c r="P18" s="28" t="s">
        <v>5</v>
      </c>
      <c r="Q18" s="28" t="s">
        <v>6</v>
      </c>
      <c r="R18" s="19"/>
    </row>
    <row r="19" spans="1:18">
      <c r="A19" s="31">
        <v>44</v>
      </c>
      <c r="B19" s="32"/>
      <c r="C19" s="32"/>
      <c r="D19" s="32"/>
      <c r="E19" s="65">
        <v>1</v>
      </c>
      <c r="F19" s="55">
        <v>2</v>
      </c>
      <c r="G19" s="46">
        <v>3</v>
      </c>
      <c r="H19" s="46">
        <v>4</v>
      </c>
      <c r="I19" s="19"/>
      <c r="J19" s="35">
        <v>48</v>
      </c>
      <c r="K19" s="30"/>
      <c r="L19" s="30"/>
      <c r="M19" s="30"/>
      <c r="N19" s="30"/>
      <c r="O19" s="30"/>
      <c r="P19" s="45">
        <v>1</v>
      </c>
      <c r="Q19" s="49">
        <v>2</v>
      </c>
      <c r="R19" s="19"/>
    </row>
    <row r="20" spans="1:18">
      <c r="A20" s="31">
        <v>45</v>
      </c>
      <c r="B20" s="81">
        <v>5</v>
      </c>
      <c r="C20" s="81">
        <v>6</v>
      </c>
      <c r="D20" s="81">
        <v>7</v>
      </c>
      <c r="E20" s="81">
        <v>8</v>
      </c>
      <c r="F20" s="81">
        <v>9</v>
      </c>
      <c r="G20" s="46">
        <v>10</v>
      </c>
      <c r="H20" s="48">
        <v>11</v>
      </c>
      <c r="I20" s="19">
        <v>5</v>
      </c>
      <c r="J20" s="35">
        <v>49</v>
      </c>
      <c r="K20" s="83">
        <v>3</v>
      </c>
      <c r="L20" s="86">
        <v>4</v>
      </c>
      <c r="M20" s="83">
        <v>5</v>
      </c>
      <c r="N20" s="86">
        <v>6</v>
      </c>
      <c r="O20" s="83">
        <v>7</v>
      </c>
      <c r="P20" s="45">
        <v>8</v>
      </c>
      <c r="Q20" s="49">
        <v>9</v>
      </c>
      <c r="R20" s="19">
        <v>5</v>
      </c>
    </row>
    <row r="21" spans="1:18">
      <c r="A21" s="31">
        <v>46</v>
      </c>
      <c r="B21" s="32">
        <v>12</v>
      </c>
      <c r="C21" s="32">
        <v>13</v>
      </c>
      <c r="D21" s="32">
        <v>14</v>
      </c>
      <c r="E21" s="32">
        <v>15</v>
      </c>
      <c r="F21" s="32">
        <v>16</v>
      </c>
      <c r="G21" s="46">
        <v>17</v>
      </c>
      <c r="H21" s="48">
        <v>18</v>
      </c>
      <c r="I21" s="19"/>
      <c r="J21" s="35">
        <v>50</v>
      </c>
      <c r="K21" s="30">
        <v>10</v>
      </c>
      <c r="L21" s="30">
        <v>11</v>
      </c>
      <c r="M21" s="30">
        <v>12</v>
      </c>
      <c r="N21" s="30">
        <v>13</v>
      </c>
      <c r="O21" s="30">
        <v>14</v>
      </c>
      <c r="P21" s="45">
        <v>15</v>
      </c>
      <c r="Q21" s="49">
        <v>16</v>
      </c>
      <c r="R21" s="19"/>
    </row>
    <row r="22" spans="1:18">
      <c r="A22" s="31">
        <v>47</v>
      </c>
      <c r="B22" s="81">
        <v>19</v>
      </c>
      <c r="C22" s="81">
        <v>20</v>
      </c>
      <c r="D22" s="82">
        <v>21</v>
      </c>
      <c r="E22" s="81">
        <v>22</v>
      </c>
      <c r="F22" s="81">
        <v>23</v>
      </c>
      <c r="G22" s="46">
        <v>24</v>
      </c>
      <c r="H22" s="48">
        <v>25</v>
      </c>
      <c r="I22" s="19">
        <v>5</v>
      </c>
      <c r="J22" s="35">
        <v>51</v>
      </c>
      <c r="K22" s="83">
        <v>17</v>
      </c>
      <c r="L22" s="83">
        <v>18</v>
      </c>
      <c r="M22" s="83">
        <v>19</v>
      </c>
      <c r="N22" s="83">
        <v>20</v>
      </c>
      <c r="O22" s="83">
        <v>21</v>
      </c>
      <c r="P22" s="45">
        <v>22</v>
      </c>
      <c r="Q22" s="49">
        <v>23</v>
      </c>
      <c r="R22" s="19">
        <v>5</v>
      </c>
    </row>
    <row r="23" spans="1:18">
      <c r="A23" s="31">
        <v>48</v>
      </c>
      <c r="B23" s="32">
        <v>26</v>
      </c>
      <c r="C23" s="32">
        <v>27</v>
      </c>
      <c r="D23" s="32">
        <v>28</v>
      </c>
      <c r="E23" s="32">
        <v>29</v>
      </c>
      <c r="F23" s="32">
        <v>30</v>
      </c>
      <c r="G23" s="32"/>
      <c r="H23" s="32"/>
      <c r="I23" s="19"/>
      <c r="J23" s="35">
        <v>52</v>
      </c>
      <c r="K23" s="50">
        <v>24</v>
      </c>
      <c r="L23" s="50">
        <v>25</v>
      </c>
      <c r="M23" s="50">
        <v>26</v>
      </c>
      <c r="N23" s="56">
        <v>27</v>
      </c>
      <c r="O23" s="56">
        <v>28</v>
      </c>
      <c r="P23" s="57">
        <v>29</v>
      </c>
      <c r="Q23" s="57">
        <v>30</v>
      </c>
      <c r="R23" s="19"/>
    </row>
    <row r="24" spans="1:18">
      <c r="B24" s="22"/>
      <c r="C24" s="22"/>
      <c r="D24" s="22"/>
      <c r="E24" s="22"/>
      <c r="F24" s="22"/>
      <c r="G24" s="22"/>
      <c r="H24" s="22"/>
      <c r="I24" s="14">
        <f>SUM(I19:I23)</f>
        <v>10</v>
      </c>
      <c r="J24" s="35">
        <v>1</v>
      </c>
      <c r="K24" s="58">
        <v>31</v>
      </c>
      <c r="L24" s="30"/>
      <c r="M24" s="30"/>
      <c r="N24" s="30"/>
      <c r="O24" s="30"/>
      <c r="P24" s="30"/>
      <c r="Q24" s="30"/>
      <c r="R24" s="19"/>
    </row>
    <row r="25" spans="1:18">
      <c r="B25" s="22"/>
      <c r="C25" s="22"/>
      <c r="D25" s="22"/>
      <c r="E25" s="22"/>
      <c r="F25" s="22"/>
      <c r="G25" s="22"/>
      <c r="H25" s="22"/>
      <c r="I25" s="14"/>
      <c r="J25" s="35"/>
      <c r="K25" s="66"/>
      <c r="L25" s="34"/>
      <c r="M25" s="34"/>
      <c r="N25" s="34"/>
      <c r="O25" s="34"/>
      <c r="P25" s="34"/>
      <c r="Q25" s="34"/>
      <c r="R25" s="14">
        <f>SUM(R19:R24)</f>
        <v>10</v>
      </c>
    </row>
    <row r="26" spans="1:18">
      <c r="J26" s="22"/>
    </row>
    <row r="27" spans="1:18" ht="22.5">
      <c r="B27" s="98" t="s">
        <v>37</v>
      </c>
      <c r="C27" s="98"/>
      <c r="D27" s="98"/>
      <c r="E27" s="98"/>
      <c r="F27" s="98"/>
      <c r="G27" s="98"/>
      <c r="H27" s="98"/>
      <c r="I27" s="19" t="s">
        <v>15</v>
      </c>
      <c r="J27" s="23"/>
      <c r="K27" s="98" t="s">
        <v>38</v>
      </c>
      <c r="L27" s="98"/>
      <c r="M27" s="98"/>
      <c r="N27" s="98"/>
      <c r="O27" s="98"/>
      <c r="P27" s="98"/>
      <c r="Q27" s="98"/>
      <c r="R27" s="19" t="s">
        <v>15</v>
      </c>
    </row>
    <row r="28" spans="1:18">
      <c r="B28" s="20" t="s">
        <v>0</v>
      </c>
      <c r="C28" s="20" t="s">
        <v>1</v>
      </c>
      <c r="D28" s="20" t="s">
        <v>2</v>
      </c>
      <c r="E28" s="20" t="s">
        <v>3</v>
      </c>
      <c r="F28" s="20" t="s">
        <v>4</v>
      </c>
      <c r="G28" s="20" t="s">
        <v>5</v>
      </c>
      <c r="H28" s="20" t="s">
        <v>6</v>
      </c>
      <c r="I28" s="19"/>
      <c r="J28" s="23"/>
      <c r="K28" s="20" t="s">
        <v>0</v>
      </c>
      <c r="L28" s="20" t="s">
        <v>1</v>
      </c>
      <c r="M28" s="20" t="s">
        <v>2</v>
      </c>
      <c r="N28" s="20" t="s">
        <v>3</v>
      </c>
      <c r="O28" s="20" t="s">
        <v>4</v>
      </c>
      <c r="P28" s="20" t="s">
        <v>5</v>
      </c>
      <c r="Q28" s="20" t="s">
        <v>6</v>
      </c>
      <c r="R28" s="19"/>
    </row>
    <row r="29" spans="1:18">
      <c r="A29" s="31">
        <v>1</v>
      </c>
      <c r="B29" s="32"/>
      <c r="C29" s="61">
        <v>1</v>
      </c>
      <c r="D29" s="59">
        <v>2</v>
      </c>
      <c r="E29" s="59">
        <v>3</v>
      </c>
      <c r="F29" s="59">
        <v>4</v>
      </c>
      <c r="G29" s="60">
        <v>5</v>
      </c>
      <c r="H29" s="61">
        <v>6</v>
      </c>
      <c r="I29" s="19"/>
      <c r="J29" s="31">
        <v>5</v>
      </c>
      <c r="K29" s="32"/>
      <c r="L29" s="32"/>
      <c r="M29" s="32"/>
      <c r="N29" s="32"/>
      <c r="O29" s="59">
        <v>1</v>
      </c>
      <c r="P29" s="46">
        <v>2</v>
      </c>
      <c r="Q29" s="46">
        <v>3</v>
      </c>
      <c r="R29" s="19"/>
    </row>
    <row r="30" spans="1:18">
      <c r="A30" s="31">
        <v>2</v>
      </c>
      <c r="B30" s="59">
        <v>7</v>
      </c>
      <c r="C30" s="32">
        <v>8</v>
      </c>
      <c r="D30" s="32">
        <v>9</v>
      </c>
      <c r="E30" s="32">
        <v>10</v>
      </c>
      <c r="F30" s="32">
        <v>11</v>
      </c>
      <c r="G30" s="46">
        <v>12</v>
      </c>
      <c r="H30" s="46">
        <v>13</v>
      </c>
      <c r="I30" s="19"/>
      <c r="J30" s="31">
        <v>6</v>
      </c>
      <c r="K30" s="32">
        <v>4</v>
      </c>
      <c r="L30" s="32">
        <v>5</v>
      </c>
      <c r="M30" s="32">
        <v>6</v>
      </c>
      <c r="N30" s="32">
        <v>7</v>
      </c>
      <c r="O30" s="32">
        <v>8</v>
      </c>
      <c r="P30" s="46">
        <v>9</v>
      </c>
      <c r="Q30" s="46">
        <v>10</v>
      </c>
      <c r="R30" s="19"/>
    </row>
    <row r="31" spans="1:18">
      <c r="A31" s="31">
        <v>3</v>
      </c>
      <c r="B31" s="81">
        <v>14</v>
      </c>
      <c r="C31" s="81">
        <v>15</v>
      </c>
      <c r="D31" s="81">
        <v>16</v>
      </c>
      <c r="E31" s="81">
        <v>17</v>
      </c>
      <c r="F31" s="81">
        <v>18</v>
      </c>
      <c r="G31" s="46">
        <v>19</v>
      </c>
      <c r="H31" s="46">
        <v>20</v>
      </c>
      <c r="I31" s="19">
        <v>5</v>
      </c>
      <c r="J31" s="31">
        <v>7</v>
      </c>
      <c r="K31" s="81">
        <v>11</v>
      </c>
      <c r="L31" s="81">
        <v>12</v>
      </c>
      <c r="M31" s="81">
        <v>13</v>
      </c>
      <c r="N31" s="82">
        <v>14</v>
      </c>
      <c r="O31" s="81">
        <v>15</v>
      </c>
      <c r="P31" s="46">
        <v>16</v>
      </c>
      <c r="Q31" s="46">
        <v>17</v>
      </c>
      <c r="R31" s="19">
        <v>5</v>
      </c>
    </row>
    <row r="32" spans="1:18">
      <c r="A32" s="31">
        <v>4</v>
      </c>
      <c r="B32" s="32">
        <v>21</v>
      </c>
      <c r="C32" s="32">
        <v>22</v>
      </c>
      <c r="D32" s="32">
        <v>23</v>
      </c>
      <c r="E32" s="32">
        <v>24</v>
      </c>
      <c r="F32" s="32">
        <v>25</v>
      </c>
      <c r="G32" s="46">
        <v>26</v>
      </c>
      <c r="H32" s="46">
        <v>27</v>
      </c>
      <c r="I32" s="19"/>
      <c r="J32" s="31">
        <v>8</v>
      </c>
      <c r="K32" s="32">
        <v>18</v>
      </c>
      <c r="L32" s="32">
        <v>19</v>
      </c>
      <c r="M32" s="32">
        <v>20</v>
      </c>
      <c r="N32" s="32">
        <v>21</v>
      </c>
      <c r="O32" s="32">
        <v>22</v>
      </c>
      <c r="P32" s="46">
        <v>23</v>
      </c>
      <c r="Q32" s="46">
        <v>24</v>
      </c>
      <c r="R32" s="19"/>
    </row>
    <row r="33" spans="1:18">
      <c r="A33" s="31">
        <v>5</v>
      </c>
      <c r="B33" s="81">
        <v>28</v>
      </c>
      <c r="C33" s="81">
        <v>29</v>
      </c>
      <c r="D33" s="81">
        <v>30</v>
      </c>
      <c r="E33" s="81">
        <v>31</v>
      </c>
      <c r="F33" s="32"/>
      <c r="G33" s="32"/>
      <c r="H33" s="32"/>
      <c r="I33" s="19">
        <v>4</v>
      </c>
      <c r="J33" s="31">
        <v>9</v>
      </c>
      <c r="K33" s="59" t="s">
        <v>48</v>
      </c>
      <c r="L33" s="59" t="s">
        <v>49</v>
      </c>
      <c r="M33" s="59" t="s">
        <v>50</v>
      </c>
      <c r="N33" s="59" t="s">
        <v>51</v>
      </c>
      <c r="O33" s="32"/>
      <c r="P33" s="32"/>
      <c r="Q33" s="32"/>
      <c r="R33" s="19"/>
    </row>
    <row r="34" spans="1:18">
      <c r="B34" s="3"/>
      <c r="C34" s="3"/>
      <c r="D34" s="3"/>
      <c r="E34" s="3"/>
      <c r="F34" s="3"/>
      <c r="G34" s="3"/>
      <c r="H34" s="3"/>
      <c r="I34" s="14">
        <f>SUM(I29:I33)</f>
        <v>9</v>
      </c>
      <c r="J34" s="23"/>
      <c r="K34" s="3"/>
      <c r="L34" s="3"/>
      <c r="M34" s="3"/>
      <c r="N34" s="3"/>
      <c r="O34" s="3"/>
      <c r="P34" s="3"/>
      <c r="Q34" s="3"/>
      <c r="R34" s="14">
        <f>SUM(R29:R33)</f>
        <v>5</v>
      </c>
    </row>
    <row r="35" spans="1:18" ht="22.5">
      <c r="B35" s="98" t="s">
        <v>39</v>
      </c>
      <c r="C35" s="98"/>
      <c r="D35" s="98"/>
      <c r="E35" s="98"/>
      <c r="F35" s="98"/>
      <c r="G35" s="98"/>
      <c r="H35" s="98"/>
      <c r="I35" s="19" t="s">
        <v>15</v>
      </c>
      <c r="J35" s="23"/>
      <c r="K35" s="98" t="s">
        <v>40</v>
      </c>
      <c r="L35" s="98"/>
      <c r="M35" s="98"/>
      <c r="N35" s="98"/>
      <c r="O35" s="98"/>
      <c r="P35" s="98"/>
      <c r="Q35" s="98"/>
      <c r="R35" s="19" t="s">
        <v>15</v>
      </c>
    </row>
    <row r="36" spans="1:18">
      <c r="B36" s="20" t="s">
        <v>0</v>
      </c>
      <c r="C36" s="20" t="s">
        <v>1</v>
      </c>
      <c r="D36" s="20" t="s">
        <v>2</v>
      </c>
      <c r="E36" s="20" t="s">
        <v>3</v>
      </c>
      <c r="F36" s="20" t="s">
        <v>4</v>
      </c>
      <c r="G36" s="20" t="s">
        <v>5</v>
      </c>
      <c r="H36" s="20" t="s">
        <v>6</v>
      </c>
      <c r="I36" s="19"/>
      <c r="J36" s="23"/>
      <c r="K36" s="20" t="s">
        <v>0</v>
      </c>
      <c r="L36" s="20" t="s">
        <v>1</v>
      </c>
      <c r="M36" s="20" t="s">
        <v>2</v>
      </c>
      <c r="N36" s="20" t="s">
        <v>3</v>
      </c>
      <c r="O36" s="20" t="s">
        <v>4</v>
      </c>
      <c r="P36" s="20" t="s">
        <v>5</v>
      </c>
      <c r="Q36" s="20" t="s">
        <v>6</v>
      </c>
      <c r="R36" s="19"/>
    </row>
    <row r="37" spans="1:18">
      <c r="A37" s="95">
        <v>9</v>
      </c>
      <c r="B37" s="104"/>
      <c r="C37" s="104"/>
      <c r="D37" s="104"/>
      <c r="E37" s="104"/>
      <c r="F37" s="62">
        <v>1</v>
      </c>
      <c r="G37" s="51">
        <v>2</v>
      </c>
      <c r="H37" s="51">
        <v>3</v>
      </c>
      <c r="I37" s="19"/>
      <c r="J37" s="40">
        <v>14</v>
      </c>
      <c r="K37" s="37">
        <v>1</v>
      </c>
      <c r="L37" s="37">
        <v>2</v>
      </c>
      <c r="M37" s="37">
        <v>3</v>
      </c>
      <c r="N37" s="37">
        <v>4</v>
      </c>
      <c r="O37" s="37">
        <v>5</v>
      </c>
      <c r="P37" s="51">
        <v>6</v>
      </c>
      <c r="Q37" s="51">
        <v>7</v>
      </c>
      <c r="R37" s="19"/>
    </row>
    <row r="38" spans="1:18">
      <c r="A38" s="95">
        <v>10</v>
      </c>
      <c r="B38" s="38">
        <v>4</v>
      </c>
      <c r="C38" s="38">
        <v>5</v>
      </c>
      <c r="D38" s="38">
        <v>6</v>
      </c>
      <c r="E38" s="37">
        <v>7</v>
      </c>
      <c r="F38" s="37">
        <v>8</v>
      </c>
      <c r="G38" s="51">
        <v>9</v>
      </c>
      <c r="H38" s="51">
        <v>10</v>
      </c>
      <c r="I38" s="19"/>
      <c r="J38" s="40">
        <v>15</v>
      </c>
      <c r="K38" s="85">
        <v>8</v>
      </c>
      <c r="L38" s="85">
        <v>9</v>
      </c>
      <c r="M38" s="85">
        <v>10</v>
      </c>
      <c r="N38" s="85">
        <v>11</v>
      </c>
      <c r="O38" s="85">
        <v>12</v>
      </c>
      <c r="P38" s="51">
        <v>13</v>
      </c>
      <c r="Q38" s="51">
        <v>14</v>
      </c>
      <c r="R38" s="19">
        <v>5</v>
      </c>
    </row>
    <row r="39" spans="1:18">
      <c r="A39" s="95">
        <v>11</v>
      </c>
      <c r="B39" s="85">
        <v>11</v>
      </c>
      <c r="C39" s="85">
        <v>12</v>
      </c>
      <c r="D39" s="85">
        <v>13</v>
      </c>
      <c r="E39" s="85">
        <v>14</v>
      </c>
      <c r="F39" s="85">
        <v>15</v>
      </c>
      <c r="G39" s="51">
        <v>16</v>
      </c>
      <c r="H39" s="51">
        <v>17</v>
      </c>
      <c r="I39" s="19">
        <v>5</v>
      </c>
      <c r="J39" s="40">
        <v>16</v>
      </c>
      <c r="K39" s="37">
        <v>15</v>
      </c>
      <c r="L39" s="37">
        <v>16</v>
      </c>
      <c r="M39" s="37">
        <v>17</v>
      </c>
      <c r="N39" s="63">
        <v>18</v>
      </c>
      <c r="O39" s="63">
        <v>19</v>
      </c>
      <c r="P39" s="64">
        <v>20</v>
      </c>
      <c r="Q39" s="64">
        <v>21</v>
      </c>
      <c r="R39" s="19"/>
    </row>
    <row r="40" spans="1:18">
      <c r="A40" s="95">
        <v>12</v>
      </c>
      <c r="B40" s="37">
        <v>18</v>
      </c>
      <c r="C40" s="37">
        <v>19</v>
      </c>
      <c r="D40" s="37">
        <v>20</v>
      </c>
      <c r="E40" s="37">
        <v>21</v>
      </c>
      <c r="F40" s="37">
        <v>22</v>
      </c>
      <c r="G40" s="51">
        <v>23</v>
      </c>
      <c r="H40" s="51">
        <v>24</v>
      </c>
      <c r="I40" s="19"/>
      <c r="J40" s="40">
        <v>17</v>
      </c>
      <c r="K40" s="64">
        <v>22</v>
      </c>
      <c r="L40" s="62">
        <v>23</v>
      </c>
      <c r="M40" s="85">
        <v>24</v>
      </c>
      <c r="N40" s="85">
        <v>25</v>
      </c>
      <c r="O40" s="85">
        <v>26</v>
      </c>
      <c r="P40" s="51">
        <v>27</v>
      </c>
      <c r="Q40" s="51">
        <v>28</v>
      </c>
      <c r="R40" s="19">
        <v>3</v>
      </c>
    </row>
    <row r="41" spans="1:18">
      <c r="A41" s="95">
        <v>13</v>
      </c>
      <c r="B41" s="85">
        <v>25</v>
      </c>
      <c r="C41" s="85">
        <v>26</v>
      </c>
      <c r="D41" s="85">
        <v>27</v>
      </c>
      <c r="E41" s="85">
        <v>28</v>
      </c>
      <c r="F41" s="85">
        <v>29</v>
      </c>
      <c r="G41" s="51">
        <v>30</v>
      </c>
      <c r="H41" s="52">
        <v>31</v>
      </c>
      <c r="I41" s="19">
        <v>5</v>
      </c>
      <c r="J41" s="40">
        <v>18</v>
      </c>
      <c r="K41" s="37">
        <v>29</v>
      </c>
      <c r="L41" s="38">
        <v>30</v>
      </c>
      <c r="M41" s="41"/>
      <c r="N41" s="41"/>
      <c r="O41" s="41"/>
      <c r="P41" s="41"/>
      <c r="Q41" s="41"/>
      <c r="R41" s="19"/>
    </row>
    <row r="42" spans="1:18">
      <c r="B42" s="4"/>
      <c r="C42" s="5"/>
      <c r="D42" s="5"/>
      <c r="E42" s="6"/>
      <c r="F42" s="6"/>
      <c r="G42" s="6"/>
      <c r="H42" s="7"/>
      <c r="I42" s="14">
        <f>SUM(I37:I41)</f>
        <v>10</v>
      </c>
      <c r="J42" s="23"/>
      <c r="K42" s="42"/>
      <c r="L42" s="105"/>
      <c r="M42" s="106"/>
      <c r="N42" s="106"/>
      <c r="O42" s="106"/>
      <c r="P42" s="106"/>
      <c r="Q42" s="106"/>
      <c r="R42" s="43">
        <f>SUM(R37:R41)</f>
        <v>8</v>
      </c>
    </row>
    <row r="43" spans="1:18">
      <c r="B43" s="3"/>
      <c r="C43" s="3"/>
      <c r="D43" s="3"/>
      <c r="E43" s="3"/>
      <c r="F43" s="3"/>
      <c r="G43" s="3"/>
      <c r="H43" s="3"/>
      <c r="I43" s="3"/>
      <c r="J43" s="23"/>
      <c r="K43" s="3"/>
      <c r="L43" s="3"/>
      <c r="M43" s="3"/>
      <c r="N43" s="3"/>
      <c r="O43" s="3"/>
      <c r="P43" s="3"/>
      <c r="Q43" s="3"/>
    </row>
    <row r="44" spans="1:18" ht="22.5">
      <c r="B44" s="98" t="s">
        <v>41</v>
      </c>
      <c r="C44" s="98"/>
      <c r="D44" s="98"/>
      <c r="E44" s="98"/>
      <c r="F44" s="98"/>
      <c r="G44" s="98"/>
      <c r="H44" s="98"/>
      <c r="I44" s="19" t="s">
        <v>15</v>
      </c>
      <c r="J44" s="23"/>
      <c r="K44" s="98" t="s">
        <v>42</v>
      </c>
      <c r="L44" s="98"/>
      <c r="M44" s="98"/>
      <c r="N44" s="98"/>
      <c r="O44" s="98"/>
      <c r="P44" s="98"/>
      <c r="Q44" s="98"/>
      <c r="R44" s="19" t="s">
        <v>15</v>
      </c>
    </row>
    <row r="45" spans="1:18">
      <c r="B45" s="20" t="s">
        <v>0</v>
      </c>
      <c r="C45" s="20" t="s">
        <v>1</v>
      </c>
      <c r="D45" s="20" t="s">
        <v>2</v>
      </c>
      <c r="E45" s="20" t="s">
        <v>3</v>
      </c>
      <c r="F45" s="20" t="s">
        <v>4</v>
      </c>
      <c r="G45" s="20" t="s">
        <v>5</v>
      </c>
      <c r="H45" s="20" t="s">
        <v>6</v>
      </c>
      <c r="I45" s="19"/>
      <c r="J45" s="23"/>
      <c r="K45" s="20" t="s">
        <v>0</v>
      </c>
      <c r="L45" s="20" t="s">
        <v>1</v>
      </c>
      <c r="M45" s="20" t="s">
        <v>2</v>
      </c>
      <c r="N45" s="20" t="s">
        <v>3</v>
      </c>
      <c r="O45" s="20" t="s">
        <v>4</v>
      </c>
      <c r="P45" s="20" t="s">
        <v>5</v>
      </c>
      <c r="Q45" s="20" t="s">
        <v>6</v>
      </c>
      <c r="R45" s="19"/>
    </row>
    <row r="46" spans="1:18">
      <c r="A46" s="40">
        <v>18</v>
      </c>
      <c r="B46" s="104"/>
      <c r="C46" s="104"/>
      <c r="D46" s="53">
        <v>1</v>
      </c>
      <c r="E46" s="37">
        <v>2</v>
      </c>
      <c r="F46" s="37">
        <v>3</v>
      </c>
      <c r="G46" s="51">
        <v>4</v>
      </c>
      <c r="H46" s="51">
        <v>5</v>
      </c>
      <c r="I46" s="19"/>
      <c r="J46" s="36">
        <v>22</v>
      </c>
      <c r="K46" s="104"/>
      <c r="L46" s="104"/>
      <c r="M46" s="104"/>
      <c r="N46" s="104"/>
      <c r="O46" s="104"/>
      <c r="P46" s="51">
        <v>1</v>
      </c>
      <c r="Q46" s="51">
        <v>2</v>
      </c>
      <c r="R46" s="19"/>
    </row>
    <row r="47" spans="1:18">
      <c r="A47" s="40">
        <v>19</v>
      </c>
      <c r="B47" s="85">
        <v>6</v>
      </c>
      <c r="C47" s="85">
        <v>7</v>
      </c>
      <c r="D47" s="54">
        <v>8</v>
      </c>
      <c r="E47" s="85">
        <v>9</v>
      </c>
      <c r="F47" s="85">
        <v>10</v>
      </c>
      <c r="G47" s="51">
        <v>11</v>
      </c>
      <c r="H47" s="52">
        <v>12</v>
      </c>
      <c r="I47" s="19">
        <v>4</v>
      </c>
      <c r="J47" s="36">
        <v>23</v>
      </c>
      <c r="K47" s="85">
        <v>3</v>
      </c>
      <c r="L47" s="85">
        <v>4</v>
      </c>
      <c r="M47" s="85">
        <v>5</v>
      </c>
      <c r="N47" s="85">
        <v>6</v>
      </c>
      <c r="O47" s="85">
        <v>7</v>
      </c>
      <c r="P47" s="51">
        <v>8</v>
      </c>
      <c r="Q47" s="52">
        <v>9</v>
      </c>
      <c r="R47" s="19">
        <v>5</v>
      </c>
    </row>
    <row r="48" spans="1:18">
      <c r="A48" s="40">
        <v>20</v>
      </c>
      <c r="B48" s="37">
        <v>13</v>
      </c>
      <c r="C48" s="37">
        <v>14</v>
      </c>
      <c r="D48" s="37">
        <v>15</v>
      </c>
      <c r="E48" s="37">
        <v>16</v>
      </c>
      <c r="F48" s="37">
        <v>17</v>
      </c>
      <c r="G48" s="51">
        <v>18</v>
      </c>
      <c r="H48" s="51">
        <v>19</v>
      </c>
      <c r="I48" s="19"/>
      <c r="J48" s="36">
        <v>24</v>
      </c>
      <c r="K48" s="38">
        <v>10</v>
      </c>
      <c r="L48" s="37">
        <v>11</v>
      </c>
      <c r="M48" s="37">
        <v>12</v>
      </c>
      <c r="N48" s="37">
        <v>13</v>
      </c>
      <c r="O48" s="37">
        <v>14</v>
      </c>
      <c r="P48" s="51">
        <v>15</v>
      </c>
      <c r="Q48" s="51">
        <v>16</v>
      </c>
      <c r="R48" s="19"/>
    </row>
    <row r="49" spans="1:20">
      <c r="A49" s="40">
        <v>21</v>
      </c>
      <c r="B49" s="85">
        <v>20</v>
      </c>
      <c r="C49" s="85">
        <v>21</v>
      </c>
      <c r="D49" s="85">
        <v>22</v>
      </c>
      <c r="E49" s="85">
        <v>23</v>
      </c>
      <c r="F49" s="85">
        <v>24</v>
      </c>
      <c r="G49" s="51">
        <v>25</v>
      </c>
      <c r="H49" s="51">
        <v>26</v>
      </c>
      <c r="I49" s="19">
        <v>5</v>
      </c>
      <c r="J49" s="36">
        <v>25</v>
      </c>
      <c r="K49" s="84">
        <v>17</v>
      </c>
      <c r="L49" s="85">
        <v>18</v>
      </c>
      <c r="M49" s="85">
        <v>19</v>
      </c>
      <c r="N49" s="84">
        <v>20</v>
      </c>
      <c r="O49" s="85">
        <v>21</v>
      </c>
      <c r="P49" s="51">
        <v>22</v>
      </c>
      <c r="Q49" s="51">
        <v>23</v>
      </c>
      <c r="R49" s="19">
        <v>5</v>
      </c>
    </row>
    <row r="50" spans="1:20">
      <c r="A50" s="40">
        <v>22</v>
      </c>
      <c r="B50" s="37">
        <v>27</v>
      </c>
      <c r="C50" s="37">
        <v>28</v>
      </c>
      <c r="D50" s="37">
        <v>29</v>
      </c>
      <c r="E50" s="38">
        <v>30</v>
      </c>
      <c r="F50" s="37">
        <v>31</v>
      </c>
      <c r="G50" s="44"/>
      <c r="H50" s="44"/>
      <c r="I50" s="19"/>
      <c r="J50" s="36">
        <v>26</v>
      </c>
      <c r="K50" s="37">
        <v>24</v>
      </c>
      <c r="L50" s="37">
        <v>25</v>
      </c>
      <c r="M50" s="37">
        <v>26</v>
      </c>
      <c r="N50" s="37">
        <v>27</v>
      </c>
      <c r="O50" s="37">
        <v>28</v>
      </c>
      <c r="P50" s="51">
        <v>29</v>
      </c>
      <c r="Q50" s="51">
        <v>30</v>
      </c>
      <c r="R50" s="19"/>
    </row>
    <row r="51" spans="1:20">
      <c r="I51" s="14">
        <f>SUM(I46:I50)</f>
        <v>9</v>
      </c>
      <c r="J51" s="22"/>
      <c r="R51" s="14">
        <f>SUM(R46:R50)</f>
        <v>10</v>
      </c>
    </row>
    <row r="52" spans="1:20">
      <c r="I52" s="14"/>
      <c r="R52" s="14"/>
    </row>
    <row r="53" spans="1:20">
      <c r="J53" s="18"/>
      <c r="K53" s="18"/>
      <c r="L53" s="18"/>
      <c r="M53" s="18"/>
      <c r="N53" s="18"/>
      <c r="O53" s="18"/>
      <c r="P53" s="99" t="s">
        <v>22</v>
      </c>
      <c r="Q53" s="99"/>
      <c r="R53" s="99"/>
      <c r="S53" s="99"/>
      <c r="T53" s="96" t="s">
        <v>24</v>
      </c>
    </row>
    <row r="54" spans="1:20">
      <c r="B54" s="97" t="s">
        <v>25</v>
      </c>
      <c r="C54" s="97"/>
      <c r="D54" s="97"/>
      <c r="E54" s="97"/>
      <c r="F54" s="97"/>
      <c r="G54" s="97"/>
      <c r="H54" s="18"/>
      <c r="J54" s="97" t="s">
        <v>25</v>
      </c>
      <c r="K54" s="97"/>
      <c r="L54" s="97"/>
      <c r="M54" s="97"/>
      <c r="N54" s="97"/>
      <c r="O54" s="97"/>
      <c r="P54" s="77" t="s">
        <v>18</v>
      </c>
      <c r="Q54" s="77" t="s">
        <v>19</v>
      </c>
      <c r="R54" s="77" t="s">
        <v>20</v>
      </c>
      <c r="S54" s="77" t="s">
        <v>21</v>
      </c>
      <c r="T54" s="96"/>
    </row>
    <row r="55" spans="1:20">
      <c r="B55" s="18"/>
      <c r="C55" s="18"/>
      <c r="D55" s="18"/>
      <c r="E55" s="18"/>
      <c r="F55" s="18"/>
      <c r="G55" s="73" t="s">
        <v>26</v>
      </c>
      <c r="H55" s="74" t="s">
        <v>27</v>
      </c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>
      <c r="B56" s="18" t="s">
        <v>16</v>
      </c>
      <c r="C56" s="18"/>
      <c r="D56" s="18"/>
      <c r="E56" s="18"/>
      <c r="F56" s="18"/>
      <c r="G56" s="75">
        <f>I15+R15+I24+R25</f>
        <v>40</v>
      </c>
      <c r="H56" s="75">
        <f>I15+R15+I24+R25</f>
        <v>40</v>
      </c>
      <c r="J56" s="18" t="s">
        <v>17</v>
      </c>
      <c r="K56" s="18"/>
      <c r="L56" s="18"/>
      <c r="M56" s="18"/>
      <c r="N56" s="18"/>
      <c r="O56" s="18"/>
      <c r="P56" s="75">
        <f>G56*6</f>
        <v>240</v>
      </c>
      <c r="Q56" s="75">
        <f>G56*7</f>
        <v>280</v>
      </c>
      <c r="R56" s="75">
        <f>G56*7</f>
        <v>280</v>
      </c>
      <c r="S56" s="75">
        <f>H56*7</f>
        <v>280</v>
      </c>
      <c r="T56" s="18"/>
    </row>
    <row r="57" spans="1:20">
      <c r="B57" s="18" t="s">
        <v>43</v>
      </c>
      <c r="C57" s="18"/>
      <c r="D57" s="18"/>
      <c r="E57" s="18"/>
      <c r="F57" s="18"/>
      <c r="G57" s="75">
        <f>I34+R34+I42+R42+I51+R51</f>
        <v>51</v>
      </c>
      <c r="H57" s="75">
        <f>I34+R34+I42+R42+I51</f>
        <v>41</v>
      </c>
      <c r="J57" s="18" t="s">
        <v>46</v>
      </c>
      <c r="K57" s="18"/>
      <c r="L57" s="18"/>
      <c r="M57" s="18"/>
      <c r="N57" s="18"/>
      <c r="O57" s="18"/>
      <c r="P57" s="75">
        <f>G57*6</f>
        <v>306</v>
      </c>
      <c r="Q57" s="75">
        <f>G57*7</f>
        <v>357</v>
      </c>
      <c r="R57" s="75">
        <f>G57*7</f>
        <v>357</v>
      </c>
      <c r="S57" s="75">
        <f>H57*7</f>
        <v>287</v>
      </c>
      <c r="T57" s="18"/>
    </row>
    <row r="58" spans="1:20" ht="31.5" customHeight="1">
      <c r="B58" s="76" t="s">
        <v>44</v>
      </c>
      <c r="C58" s="18"/>
      <c r="D58" s="18"/>
      <c r="E58" s="18"/>
      <c r="F58" s="18"/>
      <c r="G58" s="77">
        <f>SUM(G56:G57)</f>
        <v>91</v>
      </c>
      <c r="H58" s="77">
        <f>SUM(H56:H57)</f>
        <v>81</v>
      </c>
      <c r="J58" s="76" t="s">
        <v>47</v>
      </c>
      <c r="K58" s="18"/>
      <c r="L58" s="18"/>
      <c r="M58" s="18"/>
      <c r="N58" s="18"/>
      <c r="O58" s="18"/>
      <c r="P58" s="77">
        <f>SUM(P56:P57)</f>
        <v>546</v>
      </c>
      <c r="Q58" s="77">
        <f t="shared" ref="Q58:S58" si="0">SUM(Q56:Q57)</f>
        <v>637</v>
      </c>
      <c r="R58" s="77">
        <f t="shared" si="0"/>
        <v>637</v>
      </c>
      <c r="S58" s="77">
        <f t="shared" si="0"/>
        <v>567</v>
      </c>
      <c r="T58" s="77">
        <f>SUM(P58:S58)</f>
        <v>2387</v>
      </c>
    </row>
    <row r="59" spans="1:20">
      <c r="J59" s="22"/>
    </row>
    <row r="60" spans="1:20" ht="30" customHeight="1">
      <c r="B60" s="17" t="s">
        <v>45</v>
      </c>
      <c r="J60" s="100" t="s">
        <v>54</v>
      </c>
      <c r="K60" s="100"/>
      <c r="L60" s="100"/>
      <c r="M60" s="100"/>
      <c r="N60" s="100"/>
      <c r="O60" s="100"/>
      <c r="P60" s="78">
        <f>33*15</f>
        <v>495</v>
      </c>
      <c r="Q60" s="78">
        <f>33*17.5</f>
        <v>577.5</v>
      </c>
      <c r="R60" s="78">
        <f>33*17.5</f>
        <v>577.5</v>
      </c>
      <c r="S60" s="78">
        <f>30*17.5</f>
        <v>525</v>
      </c>
      <c r="T60" s="79">
        <f>SUM(P60:S60)</f>
        <v>2175</v>
      </c>
    </row>
    <row r="61" spans="1:20">
      <c r="B61" t="s">
        <v>53</v>
      </c>
      <c r="J61" s="22"/>
    </row>
    <row r="62" spans="1:20">
      <c r="J62" s="100" t="s">
        <v>23</v>
      </c>
      <c r="K62" s="100"/>
      <c r="L62" s="100"/>
      <c r="M62" s="100"/>
      <c r="N62" s="100"/>
      <c r="O62" s="100"/>
      <c r="P62" s="78">
        <f>P58-P60</f>
        <v>51</v>
      </c>
      <c r="Q62" s="78">
        <f t="shared" ref="Q62:S62" si="1">Q58-Q60</f>
        <v>59.5</v>
      </c>
      <c r="R62" s="78">
        <f t="shared" si="1"/>
        <v>59.5</v>
      </c>
      <c r="S62" s="78">
        <f t="shared" si="1"/>
        <v>42</v>
      </c>
      <c r="T62" s="79">
        <f>T58-T60</f>
        <v>212</v>
      </c>
    </row>
    <row r="63" spans="1:20">
      <c r="J63" s="18" t="s">
        <v>55</v>
      </c>
      <c r="K63" s="18"/>
      <c r="L63" s="18"/>
      <c r="M63" s="18"/>
      <c r="N63" s="18"/>
      <c r="O63" s="18"/>
      <c r="P63" s="78">
        <f>P62/6</f>
        <v>8.5</v>
      </c>
      <c r="Q63" s="78">
        <f>Q62/7</f>
        <v>8.5</v>
      </c>
      <c r="R63" s="78">
        <f>R62/7</f>
        <v>8.5</v>
      </c>
      <c r="S63" s="78">
        <f>S62/7</f>
        <v>6</v>
      </c>
      <c r="T63" s="78">
        <f>SUM(P63:S63)</f>
        <v>31.5</v>
      </c>
    </row>
    <row r="64" spans="1:20" ht="30.75" customHeight="1"/>
    <row r="65" spans="1:20">
      <c r="A65" s="101" t="s">
        <v>59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</row>
    <row r="66" spans="1:20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</row>
    <row r="67" spans="1:20">
      <c r="A67" s="102" t="s">
        <v>60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</row>
  </sheetData>
  <mergeCells count="23">
    <mergeCell ref="A1:T2"/>
    <mergeCell ref="A65:T66"/>
    <mergeCell ref="A67:T67"/>
    <mergeCell ref="J62:O62"/>
    <mergeCell ref="P53:S53"/>
    <mergeCell ref="B35:H35"/>
    <mergeCell ref="K35:Q35"/>
    <mergeCell ref="B37:E37"/>
    <mergeCell ref="L42:Q42"/>
    <mergeCell ref="B44:H44"/>
    <mergeCell ref="K44:Q44"/>
    <mergeCell ref="B46:C46"/>
    <mergeCell ref="K46:O46"/>
    <mergeCell ref="T53:T54"/>
    <mergeCell ref="B54:G54"/>
    <mergeCell ref="J54:O54"/>
    <mergeCell ref="J60:O60"/>
    <mergeCell ref="B8:H8"/>
    <mergeCell ref="B17:H17"/>
    <mergeCell ref="K8:Q8"/>
    <mergeCell ref="K17:Q17"/>
    <mergeCell ref="K27:Q27"/>
    <mergeCell ref="B27:H27"/>
  </mergeCells>
  <hyperlinks>
    <hyperlink ref="A67" r:id="rId1" display="www.siov.sk "/>
  </hyperlinks>
  <pageMargins left="0.98425196850393704" right="0.23622047244094491" top="0.35433070866141736" bottom="0.74803149606299213" header="0.31496062992125984" footer="0.31496062992125984"/>
  <pageSetup paperSize="9" scale="5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zoomScale="72" zoomScaleNormal="72" workbookViewId="0">
      <selection activeCell="F30" sqref="F30"/>
    </sheetView>
  </sheetViews>
  <sheetFormatPr defaultRowHeight="15"/>
  <cols>
    <col min="1" max="1" width="3.85546875" customWidth="1"/>
    <col min="7" max="7" width="9.5703125" customWidth="1"/>
    <col min="19" max="19" width="9.85546875" customWidth="1"/>
    <col min="20" max="20" width="10.42578125" customWidth="1"/>
  </cols>
  <sheetData>
    <row r="1" spans="1:20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75.7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>
      <c r="A3" s="10" t="s">
        <v>29</v>
      </c>
      <c r="B3" s="10"/>
      <c r="C3" s="10"/>
      <c r="D3" s="10"/>
      <c r="E3" s="10"/>
      <c r="L3" s="12" t="s">
        <v>13</v>
      </c>
    </row>
    <row r="4" spans="1:20">
      <c r="A4" s="8" t="s">
        <v>28</v>
      </c>
      <c r="L4" s="13" t="s">
        <v>14</v>
      </c>
      <c r="M4" s="13"/>
    </row>
    <row r="6" spans="1:20" ht="22.5">
      <c r="A6" s="22"/>
      <c r="B6" s="98" t="s">
        <v>33</v>
      </c>
      <c r="C6" s="98"/>
      <c r="D6" s="98"/>
      <c r="E6" s="98"/>
      <c r="F6" s="98"/>
      <c r="G6" s="98"/>
      <c r="H6" s="98"/>
      <c r="I6" s="19" t="s">
        <v>15</v>
      </c>
      <c r="J6" s="23"/>
      <c r="K6" s="98" t="s">
        <v>34</v>
      </c>
      <c r="L6" s="98"/>
      <c r="M6" s="98"/>
      <c r="N6" s="98"/>
      <c r="O6" s="98"/>
      <c r="P6" s="98"/>
      <c r="Q6" s="98"/>
      <c r="R6" s="19" t="s">
        <v>15</v>
      </c>
    </row>
    <row r="7" spans="1:20">
      <c r="A7" s="22"/>
      <c r="B7" s="20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20" t="s">
        <v>5</v>
      </c>
      <c r="H7" s="20" t="s">
        <v>6</v>
      </c>
      <c r="I7" s="19"/>
      <c r="J7" s="23"/>
      <c r="K7" s="20" t="s">
        <v>0</v>
      </c>
      <c r="L7" s="20" t="s">
        <v>1</v>
      </c>
      <c r="M7" s="20" t="s">
        <v>2</v>
      </c>
      <c r="N7" s="20" t="s">
        <v>3</v>
      </c>
      <c r="O7" s="20" t="s">
        <v>4</v>
      </c>
      <c r="P7" s="20" t="s">
        <v>5</v>
      </c>
      <c r="Q7" s="20" t="s">
        <v>6</v>
      </c>
      <c r="R7" s="19"/>
    </row>
    <row r="8" spans="1:20">
      <c r="A8" s="25">
        <v>35</v>
      </c>
      <c r="B8" s="21"/>
      <c r="C8" s="21"/>
      <c r="D8" s="21"/>
      <c r="E8" s="21"/>
      <c r="F8" s="21"/>
      <c r="G8" s="45">
        <v>1</v>
      </c>
      <c r="H8" s="45">
        <v>2</v>
      </c>
      <c r="I8" s="19"/>
      <c r="J8" s="31">
        <v>40</v>
      </c>
      <c r="K8" s="81">
        <v>1</v>
      </c>
      <c r="L8" s="32">
        <v>2</v>
      </c>
      <c r="M8" s="27">
        <v>3</v>
      </c>
      <c r="N8" s="32">
        <v>4</v>
      </c>
      <c r="O8" s="32">
        <v>5</v>
      </c>
      <c r="P8" s="46">
        <v>6</v>
      </c>
      <c r="Q8" s="47">
        <v>7</v>
      </c>
      <c r="R8" s="19">
        <v>1</v>
      </c>
    </row>
    <row r="9" spans="1:20">
      <c r="A9" s="25">
        <v>36</v>
      </c>
      <c r="B9" s="80">
        <v>3</v>
      </c>
      <c r="C9" s="21">
        <v>4</v>
      </c>
      <c r="D9" s="21">
        <v>5</v>
      </c>
      <c r="E9" s="21">
        <v>6</v>
      </c>
      <c r="F9" s="21">
        <v>7</v>
      </c>
      <c r="G9" s="45">
        <v>8</v>
      </c>
      <c r="H9" s="45">
        <v>9</v>
      </c>
      <c r="I9" s="19">
        <v>1</v>
      </c>
      <c r="J9" s="31">
        <v>41</v>
      </c>
      <c r="K9" s="81">
        <v>8</v>
      </c>
      <c r="L9" s="81">
        <v>9</v>
      </c>
      <c r="M9" s="81">
        <v>10</v>
      </c>
      <c r="N9" s="81">
        <v>11</v>
      </c>
      <c r="O9" s="81">
        <v>12</v>
      </c>
      <c r="P9" s="46">
        <v>13</v>
      </c>
      <c r="Q9" s="46">
        <v>14</v>
      </c>
      <c r="R9" s="19">
        <v>5</v>
      </c>
    </row>
    <row r="10" spans="1:20">
      <c r="A10" s="25">
        <v>37</v>
      </c>
      <c r="B10" s="80">
        <v>10</v>
      </c>
      <c r="C10" s="80">
        <v>11</v>
      </c>
      <c r="D10" s="80">
        <v>12</v>
      </c>
      <c r="E10" s="80">
        <v>13</v>
      </c>
      <c r="F10" s="80">
        <v>14</v>
      </c>
      <c r="G10" s="45">
        <v>15</v>
      </c>
      <c r="H10" s="45">
        <v>16</v>
      </c>
      <c r="I10" s="19">
        <v>5</v>
      </c>
      <c r="J10" s="31">
        <v>42</v>
      </c>
      <c r="K10" s="81">
        <v>15</v>
      </c>
      <c r="L10" s="32">
        <v>16</v>
      </c>
      <c r="M10" s="32">
        <v>17</v>
      </c>
      <c r="N10" s="32">
        <v>18</v>
      </c>
      <c r="O10" s="32">
        <v>19</v>
      </c>
      <c r="P10" s="46">
        <v>20</v>
      </c>
      <c r="Q10" s="46">
        <v>21</v>
      </c>
      <c r="R10" s="19">
        <v>1</v>
      </c>
    </row>
    <row r="11" spans="1:20">
      <c r="A11" s="25">
        <v>38</v>
      </c>
      <c r="B11" s="80">
        <v>17</v>
      </c>
      <c r="C11" s="21">
        <v>18</v>
      </c>
      <c r="D11" s="21">
        <v>19</v>
      </c>
      <c r="E11" s="21">
        <v>20</v>
      </c>
      <c r="F11" s="21">
        <v>21</v>
      </c>
      <c r="G11" s="45">
        <v>22</v>
      </c>
      <c r="H11" s="45">
        <v>23</v>
      </c>
      <c r="I11" s="19">
        <v>1</v>
      </c>
      <c r="J11" s="31">
        <v>43</v>
      </c>
      <c r="K11" s="81">
        <v>22</v>
      </c>
      <c r="L11" s="81">
        <v>23</v>
      </c>
      <c r="M11" s="81">
        <v>24</v>
      </c>
      <c r="N11" s="81">
        <v>25</v>
      </c>
      <c r="O11" s="81">
        <v>26</v>
      </c>
      <c r="P11" s="46">
        <v>27</v>
      </c>
      <c r="Q11" s="47">
        <v>28</v>
      </c>
      <c r="R11" s="19">
        <v>5</v>
      </c>
    </row>
    <row r="12" spans="1:20">
      <c r="A12" s="25">
        <v>39</v>
      </c>
      <c r="B12" s="80">
        <v>24</v>
      </c>
      <c r="C12" s="80">
        <v>25</v>
      </c>
      <c r="D12" s="80">
        <v>26</v>
      </c>
      <c r="E12" s="80">
        <v>27</v>
      </c>
      <c r="F12" s="80">
        <v>28</v>
      </c>
      <c r="G12" s="45">
        <v>29</v>
      </c>
      <c r="H12" s="45">
        <v>30</v>
      </c>
      <c r="I12" s="19">
        <v>5</v>
      </c>
      <c r="J12" s="31">
        <v>44</v>
      </c>
      <c r="K12" s="81">
        <v>29</v>
      </c>
      <c r="L12" s="32">
        <v>30</v>
      </c>
      <c r="M12" s="55">
        <v>31</v>
      </c>
      <c r="N12" s="32"/>
      <c r="O12" s="32"/>
      <c r="P12" s="32"/>
      <c r="Q12" s="32"/>
      <c r="R12" s="19">
        <v>1</v>
      </c>
    </row>
    <row r="13" spans="1:20">
      <c r="A13" s="26"/>
      <c r="B13" s="1"/>
      <c r="C13" s="2"/>
      <c r="D13" s="2"/>
      <c r="E13" s="2"/>
      <c r="F13" s="2"/>
      <c r="G13" s="2"/>
      <c r="H13" s="1"/>
      <c r="I13" s="14">
        <f>SUM(I8:I12)</f>
        <v>12</v>
      </c>
      <c r="J13" s="25"/>
      <c r="K13" s="24"/>
      <c r="L13" s="24"/>
      <c r="M13" s="24"/>
      <c r="N13" s="24"/>
      <c r="O13" s="24"/>
      <c r="P13" s="24"/>
      <c r="Q13" s="24"/>
      <c r="R13" s="14">
        <f>SUM(R8:R12)</f>
        <v>13</v>
      </c>
    </row>
    <row r="14" spans="1:20">
      <c r="B14" s="3"/>
      <c r="C14" s="3"/>
      <c r="D14" s="3"/>
      <c r="E14" s="3"/>
      <c r="F14" s="3"/>
      <c r="G14" s="3"/>
      <c r="H14" s="3"/>
      <c r="I14" s="3"/>
      <c r="J14" s="23"/>
      <c r="K14" s="3"/>
      <c r="L14" s="3"/>
      <c r="M14" s="3"/>
      <c r="N14" s="3"/>
      <c r="O14" s="3"/>
      <c r="P14" s="3"/>
      <c r="Q14" s="3"/>
    </row>
    <row r="15" spans="1:20" ht="22.5">
      <c r="B15" s="98" t="s">
        <v>35</v>
      </c>
      <c r="C15" s="98"/>
      <c r="D15" s="98"/>
      <c r="E15" s="98"/>
      <c r="F15" s="98"/>
      <c r="G15" s="98"/>
      <c r="H15" s="98"/>
      <c r="I15" s="19" t="s">
        <v>15</v>
      </c>
      <c r="J15" s="23"/>
      <c r="K15" s="98" t="s">
        <v>36</v>
      </c>
      <c r="L15" s="98"/>
      <c r="M15" s="98"/>
      <c r="N15" s="98"/>
      <c r="O15" s="98"/>
      <c r="P15" s="98"/>
      <c r="Q15" s="98"/>
      <c r="R15" s="19" t="s">
        <v>15</v>
      </c>
    </row>
    <row r="16" spans="1:20">
      <c r="B16" s="20" t="s">
        <v>0</v>
      </c>
      <c r="C16" s="20" t="s">
        <v>1</v>
      </c>
      <c r="D16" s="20" t="s">
        <v>2</v>
      </c>
      <c r="E16" s="20" t="s">
        <v>3</v>
      </c>
      <c r="F16" s="20" t="s">
        <v>4</v>
      </c>
      <c r="G16" s="20" t="s">
        <v>5</v>
      </c>
      <c r="H16" s="20" t="s">
        <v>6</v>
      </c>
      <c r="I16" s="19"/>
      <c r="J16" s="23"/>
      <c r="K16" s="28" t="s">
        <v>0</v>
      </c>
      <c r="L16" s="28" t="s">
        <v>1</v>
      </c>
      <c r="M16" s="28" t="s">
        <v>2</v>
      </c>
      <c r="N16" s="28" t="s">
        <v>3</v>
      </c>
      <c r="O16" s="28" t="s">
        <v>4</v>
      </c>
      <c r="P16" s="28" t="s">
        <v>5</v>
      </c>
      <c r="Q16" s="28" t="s">
        <v>6</v>
      </c>
      <c r="R16" s="19"/>
    </row>
    <row r="17" spans="1:18">
      <c r="A17" s="31">
        <v>44</v>
      </c>
      <c r="B17" s="32"/>
      <c r="C17" s="32"/>
      <c r="D17" s="32"/>
      <c r="E17" s="65">
        <v>1</v>
      </c>
      <c r="F17" s="55">
        <v>2</v>
      </c>
      <c r="G17" s="46">
        <v>3</v>
      </c>
      <c r="H17" s="46">
        <v>4</v>
      </c>
      <c r="I17" s="19"/>
      <c r="J17" s="35">
        <v>48</v>
      </c>
      <c r="K17" s="30"/>
      <c r="L17" s="30"/>
      <c r="M17" s="30"/>
      <c r="N17" s="30"/>
      <c r="O17" s="30"/>
      <c r="P17" s="45">
        <v>1</v>
      </c>
      <c r="Q17" s="49">
        <v>2</v>
      </c>
      <c r="R17" s="19"/>
    </row>
    <row r="18" spans="1:18">
      <c r="A18" s="31">
        <v>45</v>
      </c>
      <c r="B18" s="81">
        <v>5</v>
      </c>
      <c r="C18" s="81">
        <v>6</v>
      </c>
      <c r="D18" s="81">
        <v>7</v>
      </c>
      <c r="E18" s="81">
        <v>8</v>
      </c>
      <c r="F18" s="81">
        <v>9</v>
      </c>
      <c r="G18" s="46">
        <v>10</v>
      </c>
      <c r="H18" s="48">
        <v>11</v>
      </c>
      <c r="I18" s="19">
        <v>5</v>
      </c>
      <c r="J18" s="35">
        <v>49</v>
      </c>
      <c r="K18" s="83">
        <v>3</v>
      </c>
      <c r="L18" s="86">
        <v>4</v>
      </c>
      <c r="M18" s="83">
        <v>5</v>
      </c>
      <c r="N18" s="86">
        <v>6</v>
      </c>
      <c r="O18" s="83">
        <v>7</v>
      </c>
      <c r="P18" s="45">
        <v>8</v>
      </c>
      <c r="Q18" s="49">
        <v>9</v>
      </c>
      <c r="R18" s="19">
        <v>5</v>
      </c>
    </row>
    <row r="19" spans="1:18">
      <c r="A19" s="31">
        <v>46</v>
      </c>
      <c r="B19" s="81">
        <v>12</v>
      </c>
      <c r="C19" s="32">
        <v>13</v>
      </c>
      <c r="D19" s="32">
        <v>14</v>
      </c>
      <c r="E19" s="32">
        <v>15</v>
      </c>
      <c r="F19" s="32">
        <v>16</v>
      </c>
      <c r="G19" s="46">
        <v>17</v>
      </c>
      <c r="H19" s="48">
        <v>18</v>
      </c>
      <c r="I19" s="19">
        <v>1</v>
      </c>
      <c r="J19" s="35">
        <v>50</v>
      </c>
      <c r="K19" s="83">
        <v>10</v>
      </c>
      <c r="L19" s="30">
        <v>11</v>
      </c>
      <c r="M19" s="30">
        <v>12</v>
      </c>
      <c r="N19" s="30">
        <v>13</v>
      </c>
      <c r="O19" s="30">
        <v>14</v>
      </c>
      <c r="P19" s="45">
        <v>15</v>
      </c>
      <c r="Q19" s="49">
        <v>16</v>
      </c>
      <c r="R19" s="19">
        <v>1</v>
      </c>
    </row>
    <row r="20" spans="1:18">
      <c r="A20" s="31">
        <v>47</v>
      </c>
      <c r="B20" s="81">
        <v>19</v>
      </c>
      <c r="C20" s="81">
        <v>20</v>
      </c>
      <c r="D20" s="82">
        <v>21</v>
      </c>
      <c r="E20" s="81">
        <v>22</v>
      </c>
      <c r="F20" s="81">
        <v>23</v>
      </c>
      <c r="G20" s="46">
        <v>24</v>
      </c>
      <c r="H20" s="48">
        <v>25</v>
      </c>
      <c r="I20" s="19">
        <v>5</v>
      </c>
      <c r="J20" s="35">
        <v>51</v>
      </c>
      <c r="K20" s="83">
        <v>17</v>
      </c>
      <c r="L20" s="83">
        <v>18</v>
      </c>
      <c r="M20" s="83">
        <v>19</v>
      </c>
      <c r="N20" s="83">
        <v>20</v>
      </c>
      <c r="O20" s="83">
        <v>21</v>
      </c>
      <c r="P20" s="45">
        <v>22</v>
      </c>
      <c r="Q20" s="49">
        <v>23</v>
      </c>
      <c r="R20" s="19">
        <v>5</v>
      </c>
    </row>
    <row r="21" spans="1:18">
      <c r="A21" s="31">
        <v>48</v>
      </c>
      <c r="B21" s="81">
        <v>26</v>
      </c>
      <c r="C21" s="32">
        <v>27</v>
      </c>
      <c r="D21" s="32">
        <v>28</v>
      </c>
      <c r="E21" s="32">
        <v>29</v>
      </c>
      <c r="F21" s="32">
        <v>30</v>
      </c>
      <c r="G21" s="32"/>
      <c r="H21" s="32"/>
      <c r="I21" s="19">
        <v>1</v>
      </c>
      <c r="J21" s="35">
        <v>52</v>
      </c>
      <c r="K21" s="50">
        <v>24</v>
      </c>
      <c r="L21" s="50">
        <v>25</v>
      </c>
      <c r="M21" s="50">
        <v>26</v>
      </c>
      <c r="N21" s="56">
        <v>27</v>
      </c>
      <c r="O21" s="56">
        <v>28</v>
      </c>
      <c r="P21" s="57">
        <v>29</v>
      </c>
      <c r="Q21" s="57">
        <v>30</v>
      </c>
      <c r="R21" s="19"/>
    </row>
    <row r="22" spans="1:18">
      <c r="B22" s="22"/>
      <c r="C22" s="22"/>
      <c r="D22" s="22"/>
      <c r="E22" s="22"/>
      <c r="F22" s="22"/>
      <c r="G22" s="22"/>
      <c r="H22" s="22"/>
      <c r="I22" s="14">
        <f>SUM(I17:I21)</f>
        <v>12</v>
      </c>
      <c r="J22" s="35">
        <v>1</v>
      </c>
      <c r="K22" s="58">
        <v>31</v>
      </c>
      <c r="L22" s="30"/>
      <c r="M22" s="30"/>
      <c r="N22" s="30"/>
      <c r="O22" s="30"/>
      <c r="P22" s="30"/>
      <c r="Q22" s="30"/>
      <c r="R22" s="19"/>
    </row>
    <row r="23" spans="1:18">
      <c r="B23" s="22"/>
      <c r="C23" s="22"/>
      <c r="D23" s="22"/>
      <c r="E23" s="22"/>
      <c r="F23" s="22"/>
      <c r="G23" s="22"/>
      <c r="H23" s="22"/>
      <c r="I23" s="14"/>
      <c r="J23" s="35"/>
      <c r="K23" s="66"/>
      <c r="L23" s="34"/>
      <c r="M23" s="34"/>
      <c r="N23" s="34"/>
      <c r="O23" s="34"/>
      <c r="P23" s="34"/>
      <c r="Q23" s="34"/>
      <c r="R23" s="14">
        <f>SUM(R18:R22)</f>
        <v>11</v>
      </c>
    </row>
    <row r="24" spans="1:18">
      <c r="J24" s="22"/>
    </row>
    <row r="25" spans="1:18" ht="22.5">
      <c r="B25" s="98" t="s">
        <v>37</v>
      </c>
      <c r="C25" s="98"/>
      <c r="D25" s="98"/>
      <c r="E25" s="98"/>
      <c r="F25" s="98"/>
      <c r="G25" s="98"/>
      <c r="H25" s="98"/>
      <c r="I25" s="19" t="s">
        <v>15</v>
      </c>
      <c r="J25" s="23"/>
      <c r="K25" s="98" t="s">
        <v>38</v>
      </c>
      <c r="L25" s="98"/>
      <c r="M25" s="98"/>
      <c r="N25" s="98"/>
      <c r="O25" s="98"/>
      <c r="P25" s="98"/>
      <c r="Q25" s="98"/>
      <c r="R25" s="19" t="s">
        <v>15</v>
      </c>
    </row>
    <row r="26" spans="1:18">
      <c r="B26" s="20" t="s">
        <v>0</v>
      </c>
      <c r="C26" s="20" t="s">
        <v>1</v>
      </c>
      <c r="D26" s="20" t="s">
        <v>2</v>
      </c>
      <c r="E26" s="20" t="s">
        <v>3</v>
      </c>
      <c r="F26" s="20" t="s">
        <v>4</v>
      </c>
      <c r="G26" s="20" t="s">
        <v>5</v>
      </c>
      <c r="H26" s="20" t="s">
        <v>6</v>
      </c>
      <c r="I26" s="19"/>
      <c r="J26" s="23"/>
      <c r="K26" s="20" t="s">
        <v>0</v>
      </c>
      <c r="L26" s="20" t="s">
        <v>1</v>
      </c>
      <c r="M26" s="20" t="s">
        <v>2</v>
      </c>
      <c r="N26" s="20" t="s">
        <v>3</v>
      </c>
      <c r="O26" s="20" t="s">
        <v>4</v>
      </c>
      <c r="P26" s="20" t="s">
        <v>5</v>
      </c>
      <c r="Q26" s="20" t="s">
        <v>6</v>
      </c>
      <c r="R26" s="19"/>
    </row>
    <row r="27" spans="1:18">
      <c r="A27" s="31">
        <v>1</v>
      </c>
      <c r="B27" s="32"/>
      <c r="C27" s="61">
        <v>1</v>
      </c>
      <c r="D27" s="59">
        <v>2</v>
      </c>
      <c r="E27" s="59">
        <v>3</v>
      </c>
      <c r="F27" s="59">
        <v>4</v>
      </c>
      <c r="G27" s="60">
        <v>5</v>
      </c>
      <c r="H27" s="61">
        <v>6</v>
      </c>
      <c r="I27" s="19"/>
      <c r="J27" s="31">
        <v>5</v>
      </c>
      <c r="K27" s="32"/>
      <c r="L27" s="32"/>
      <c r="M27" s="32"/>
      <c r="N27" s="32"/>
      <c r="O27" s="59">
        <v>1</v>
      </c>
      <c r="P27" s="46">
        <v>2</v>
      </c>
      <c r="Q27" s="46">
        <v>3</v>
      </c>
      <c r="R27" s="19"/>
    </row>
    <row r="28" spans="1:18">
      <c r="A28" s="31">
        <v>2</v>
      </c>
      <c r="B28" s="59">
        <v>7</v>
      </c>
      <c r="C28" s="32">
        <v>8</v>
      </c>
      <c r="D28" s="32">
        <v>9</v>
      </c>
      <c r="E28" s="32">
        <v>10</v>
      </c>
      <c r="F28" s="32">
        <v>11</v>
      </c>
      <c r="G28" s="46">
        <v>12</v>
      </c>
      <c r="H28" s="46">
        <v>13</v>
      </c>
      <c r="I28" s="19"/>
      <c r="J28" s="31">
        <v>6</v>
      </c>
      <c r="K28" s="81">
        <v>4</v>
      </c>
      <c r="L28" s="32">
        <v>5</v>
      </c>
      <c r="M28" s="32">
        <v>6</v>
      </c>
      <c r="N28" s="32">
        <v>7</v>
      </c>
      <c r="O28" s="32">
        <v>8</v>
      </c>
      <c r="P28" s="46">
        <v>9</v>
      </c>
      <c r="Q28" s="46">
        <v>10</v>
      </c>
      <c r="R28" s="19">
        <v>1</v>
      </c>
    </row>
    <row r="29" spans="1:18">
      <c r="A29" s="31">
        <v>3</v>
      </c>
      <c r="B29" s="81">
        <v>14</v>
      </c>
      <c r="C29" s="81">
        <v>15</v>
      </c>
      <c r="D29" s="81">
        <v>16</v>
      </c>
      <c r="E29" s="81">
        <v>17</v>
      </c>
      <c r="F29" s="81">
        <v>18</v>
      </c>
      <c r="G29" s="46">
        <v>19</v>
      </c>
      <c r="H29" s="46">
        <v>20</v>
      </c>
      <c r="I29" s="19">
        <v>5</v>
      </c>
      <c r="J29" s="31">
        <v>7</v>
      </c>
      <c r="K29" s="81">
        <v>11</v>
      </c>
      <c r="L29" s="81">
        <v>12</v>
      </c>
      <c r="M29" s="81">
        <v>13</v>
      </c>
      <c r="N29" s="82">
        <v>14</v>
      </c>
      <c r="O29" s="81">
        <v>15</v>
      </c>
      <c r="P29" s="46">
        <v>16</v>
      </c>
      <c r="Q29" s="46">
        <v>17</v>
      </c>
      <c r="R29" s="19">
        <v>5</v>
      </c>
    </row>
    <row r="30" spans="1:18">
      <c r="A30" s="31">
        <v>4</v>
      </c>
      <c r="B30" s="81">
        <v>21</v>
      </c>
      <c r="C30" s="32">
        <v>22</v>
      </c>
      <c r="D30" s="32">
        <v>23</v>
      </c>
      <c r="E30" s="32">
        <v>24</v>
      </c>
      <c r="F30" s="32">
        <v>25</v>
      </c>
      <c r="G30" s="46">
        <v>26</v>
      </c>
      <c r="H30" s="46">
        <v>27</v>
      </c>
      <c r="I30" s="19">
        <v>1</v>
      </c>
      <c r="J30" s="31">
        <v>8</v>
      </c>
      <c r="K30" s="81">
        <v>18</v>
      </c>
      <c r="L30" s="32">
        <v>19</v>
      </c>
      <c r="M30" s="32">
        <v>20</v>
      </c>
      <c r="N30" s="32">
        <v>21</v>
      </c>
      <c r="O30" s="32">
        <v>22</v>
      </c>
      <c r="P30" s="46">
        <v>23</v>
      </c>
      <c r="Q30" s="46">
        <v>24</v>
      </c>
      <c r="R30" s="19">
        <v>1</v>
      </c>
    </row>
    <row r="31" spans="1:18">
      <c r="A31" s="31">
        <v>5</v>
      </c>
      <c r="B31" s="81">
        <v>28</v>
      </c>
      <c r="C31" s="81">
        <v>29</v>
      </c>
      <c r="D31" s="81">
        <v>30</v>
      </c>
      <c r="E31" s="81">
        <v>31</v>
      </c>
      <c r="F31" s="32"/>
      <c r="G31" s="32"/>
      <c r="H31" s="32"/>
      <c r="I31" s="19">
        <v>4</v>
      </c>
      <c r="J31" s="31">
        <v>9</v>
      </c>
      <c r="K31" s="59" t="s">
        <v>48</v>
      </c>
      <c r="L31" s="59" t="s">
        <v>49</v>
      </c>
      <c r="M31" s="59" t="s">
        <v>50</v>
      </c>
      <c r="N31" s="59" t="s">
        <v>51</v>
      </c>
      <c r="O31" s="32"/>
      <c r="P31" s="32"/>
      <c r="Q31" s="32"/>
      <c r="R31" s="19"/>
    </row>
    <row r="32" spans="1:18">
      <c r="A32" s="31"/>
      <c r="B32" s="67"/>
      <c r="C32" s="67"/>
      <c r="D32" s="67"/>
      <c r="E32" s="67"/>
      <c r="F32" s="33"/>
      <c r="G32" s="33"/>
      <c r="H32" s="33"/>
      <c r="I32" s="14">
        <f>SUM(I27:I31)</f>
        <v>10</v>
      </c>
      <c r="J32" s="31"/>
      <c r="K32" s="67"/>
      <c r="L32" s="67"/>
      <c r="M32" s="67"/>
      <c r="N32" s="67"/>
      <c r="O32" s="33"/>
      <c r="P32" s="33"/>
      <c r="Q32" s="33"/>
      <c r="R32" s="14">
        <f>SUM(R27:R31)</f>
        <v>7</v>
      </c>
    </row>
    <row r="33" spans="1:18">
      <c r="B33" s="3"/>
      <c r="C33" s="3"/>
      <c r="D33" s="3"/>
      <c r="E33" s="3"/>
      <c r="F33" s="3"/>
      <c r="G33" s="3"/>
      <c r="H33" s="3"/>
      <c r="J33" s="23"/>
      <c r="K33" s="3"/>
      <c r="L33" s="3"/>
      <c r="M33" s="3"/>
      <c r="N33" s="3"/>
      <c r="O33" s="3"/>
      <c r="P33" s="3"/>
      <c r="Q33" s="3"/>
    </row>
    <row r="34" spans="1:18" ht="22.5">
      <c r="B34" s="98" t="s">
        <v>39</v>
      </c>
      <c r="C34" s="98"/>
      <c r="D34" s="98"/>
      <c r="E34" s="98"/>
      <c r="F34" s="98"/>
      <c r="G34" s="98"/>
      <c r="H34" s="98"/>
      <c r="I34" s="19" t="s">
        <v>15</v>
      </c>
      <c r="J34" s="23"/>
      <c r="K34" s="98" t="s">
        <v>40</v>
      </c>
      <c r="L34" s="98"/>
      <c r="M34" s="98"/>
      <c r="N34" s="98"/>
      <c r="O34" s="98"/>
      <c r="P34" s="98"/>
      <c r="Q34" s="98"/>
      <c r="R34" s="19" t="s">
        <v>15</v>
      </c>
    </row>
    <row r="35" spans="1:18">
      <c r="B35" s="20" t="s">
        <v>0</v>
      </c>
      <c r="C35" s="20" t="s">
        <v>1</v>
      </c>
      <c r="D35" s="20" t="s">
        <v>2</v>
      </c>
      <c r="E35" s="20" t="s">
        <v>3</v>
      </c>
      <c r="F35" s="20" t="s">
        <v>4</v>
      </c>
      <c r="G35" s="20" t="s">
        <v>5</v>
      </c>
      <c r="H35" s="20" t="s">
        <v>6</v>
      </c>
      <c r="I35" s="19"/>
      <c r="J35" s="23"/>
      <c r="K35" s="20" t="s">
        <v>0</v>
      </c>
      <c r="L35" s="20" t="s">
        <v>1</v>
      </c>
      <c r="M35" s="20" t="s">
        <v>2</v>
      </c>
      <c r="N35" s="20" t="s">
        <v>3</v>
      </c>
      <c r="O35" s="20" t="s">
        <v>4</v>
      </c>
      <c r="P35" s="20" t="s">
        <v>5</v>
      </c>
      <c r="Q35" s="20" t="s">
        <v>6</v>
      </c>
      <c r="R35" s="19"/>
    </row>
    <row r="36" spans="1:18">
      <c r="A36" s="95">
        <v>9</v>
      </c>
      <c r="B36" s="104"/>
      <c r="C36" s="104"/>
      <c r="D36" s="104"/>
      <c r="E36" s="104"/>
      <c r="F36" s="62">
        <v>1</v>
      </c>
      <c r="G36" s="51">
        <v>2</v>
      </c>
      <c r="H36" s="51">
        <v>3</v>
      </c>
      <c r="I36" s="19"/>
      <c r="J36" s="40">
        <v>14</v>
      </c>
      <c r="K36" s="85">
        <v>1</v>
      </c>
      <c r="L36" s="37">
        <v>2</v>
      </c>
      <c r="M36" s="37">
        <v>3</v>
      </c>
      <c r="N36" s="37">
        <v>4</v>
      </c>
      <c r="O36" s="37">
        <v>5</v>
      </c>
      <c r="P36" s="51">
        <v>6</v>
      </c>
      <c r="Q36" s="51">
        <v>7</v>
      </c>
      <c r="R36" s="19">
        <v>1</v>
      </c>
    </row>
    <row r="37" spans="1:18">
      <c r="A37" s="95">
        <v>10</v>
      </c>
      <c r="B37" s="84">
        <v>4</v>
      </c>
      <c r="C37" s="38">
        <v>5</v>
      </c>
      <c r="D37" s="38">
        <v>6</v>
      </c>
      <c r="E37" s="37">
        <v>7</v>
      </c>
      <c r="F37" s="37">
        <v>8</v>
      </c>
      <c r="G37" s="51">
        <v>9</v>
      </c>
      <c r="H37" s="51">
        <v>10</v>
      </c>
      <c r="I37" s="19">
        <v>1</v>
      </c>
      <c r="J37" s="40">
        <v>15</v>
      </c>
      <c r="K37" s="85">
        <v>8</v>
      </c>
      <c r="L37" s="85">
        <v>9</v>
      </c>
      <c r="M37" s="85">
        <v>10</v>
      </c>
      <c r="N37" s="85">
        <v>11</v>
      </c>
      <c r="O37" s="85">
        <v>12</v>
      </c>
      <c r="P37" s="51">
        <v>13</v>
      </c>
      <c r="Q37" s="51">
        <v>14</v>
      </c>
      <c r="R37" s="19">
        <v>5</v>
      </c>
    </row>
    <row r="38" spans="1:18">
      <c r="A38" s="95">
        <v>11</v>
      </c>
      <c r="B38" s="85">
        <v>11</v>
      </c>
      <c r="C38" s="85">
        <v>12</v>
      </c>
      <c r="D38" s="85">
        <v>13</v>
      </c>
      <c r="E38" s="85">
        <v>14</v>
      </c>
      <c r="F38" s="85">
        <v>15</v>
      </c>
      <c r="G38" s="51">
        <v>16</v>
      </c>
      <c r="H38" s="51">
        <v>17</v>
      </c>
      <c r="I38" s="19">
        <v>5</v>
      </c>
      <c r="J38" s="40">
        <v>16</v>
      </c>
      <c r="K38" s="85">
        <v>15</v>
      </c>
      <c r="L38" s="37">
        <v>16</v>
      </c>
      <c r="M38" s="37">
        <v>17</v>
      </c>
      <c r="N38" s="63">
        <v>18</v>
      </c>
      <c r="O38" s="63">
        <v>19</v>
      </c>
      <c r="P38" s="64">
        <v>20</v>
      </c>
      <c r="Q38" s="64">
        <v>21</v>
      </c>
      <c r="R38" s="19">
        <v>1</v>
      </c>
    </row>
    <row r="39" spans="1:18">
      <c r="A39" s="95">
        <v>12</v>
      </c>
      <c r="B39" s="85">
        <v>18</v>
      </c>
      <c r="C39" s="37">
        <v>19</v>
      </c>
      <c r="D39" s="37">
        <v>20</v>
      </c>
      <c r="E39" s="37">
        <v>21</v>
      </c>
      <c r="F39" s="37">
        <v>22</v>
      </c>
      <c r="G39" s="51">
        <v>23</v>
      </c>
      <c r="H39" s="51">
        <v>24</v>
      </c>
      <c r="I39" s="19">
        <v>1</v>
      </c>
      <c r="J39" s="40">
        <v>17</v>
      </c>
      <c r="K39" s="64">
        <v>22</v>
      </c>
      <c r="L39" s="62">
        <v>23</v>
      </c>
      <c r="M39" s="37">
        <v>24</v>
      </c>
      <c r="N39" s="37">
        <v>25</v>
      </c>
      <c r="O39" s="37">
        <v>26</v>
      </c>
      <c r="P39" s="51">
        <v>27</v>
      </c>
      <c r="Q39" s="51">
        <v>28</v>
      </c>
      <c r="R39" s="19"/>
    </row>
    <row r="40" spans="1:18">
      <c r="A40" s="95">
        <v>13</v>
      </c>
      <c r="B40" s="85">
        <v>25</v>
      </c>
      <c r="C40" s="85">
        <v>26</v>
      </c>
      <c r="D40" s="85">
        <v>27</v>
      </c>
      <c r="E40" s="85">
        <v>28</v>
      </c>
      <c r="F40" s="85">
        <v>29</v>
      </c>
      <c r="G40" s="51">
        <v>30</v>
      </c>
      <c r="H40" s="52">
        <v>31</v>
      </c>
      <c r="I40" s="19">
        <v>5</v>
      </c>
      <c r="J40" s="40">
        <v>18</v>
      </c>
      <c r="K40" s="85">
        <v>29</v>
      </c>
      <c r="L40" s="38">
        <v>30</v>
      </c>
      <c r="M40" s="41"/>
      <c r="N40" s="41"/>
      <c r="O40" s="41"/>
      <c r="P40" s="41"/>
      <c r="Q40" s="41"/>
      <c r="R40" s="19">
        <v>1</v>
      </c>
    </row>
    <row r="41" spans="1:18">
      <c r="B41" s="4"/>
      <c r="C41" s="5"/>
      <c r="D41" s="5"/>
      <c r="E41" s="6"/>
      <c r="F41" s="6"/>
      <c r="G41" s="6"/>
      <c r="H41" s="7"/>
      <c r="I41" s="14">
        <f>SUM(I36:I40)</f>
        <v>12</v>
      </c>
      <c r="J41" s="23"/>
      <c r="K41" s="42"/>
      <c r="L41" s="105"/>
      <c r="M41" s="106"/>
      <c r="N41" s="106"/>
      <c r="O41" s="106"/>
      <c r="P41" s="106"/>
      <c r="Q41" s="106"/>
      <c r="R41" s="43">
        <f>SUM(R36:R40)</f>
        <v>8</v>
      </c>
    </row>
    <row r="42" spans="1:18">
      <c r="B42" s="3"/>
      <c r="C42" s="3"/>
      <c r="D42" s="3"/>
      <c r="E42" s="3"/>
      <c r="F42" s="3"/>
      <c r="G42" s="3"/>
      <c r="H42" s="3"/>
      <c r="I42" s="3"/>
      <c r="J42" s="23"/>
      <c r="K42" s="3"/>
      <c r="L42" s="3"/>
      <c r="M42" s="3"/>
      <c r="N42" s="3"/>
      <c r="O42" s="3"/>
      <c r="P42" s="3"/>
      <c r="Q42" s="3"/>
    </row>
    <row r="43" spans="1:18" ht="22.5">
      <c r="B43" s="98" t="s">
        <v>41</v>
      </c>
      <c r="C43" s="98"/>
      <c r="D43" s="98"/>
      <c r="E43" s="98"/>
      <c r="F43" s="98"/>
      <c r="G43" s="98"/>
      <c r="H43" s="98"/>
      <c r="I43" s="19" t="s">
        <v>15</v>
      </c>
      <c r="J43" s="23"/>
      <c r="K43" s="98" t="s">
        <v>42</v>
      </c>
      <c r="L43" s="98"/>
      <c r="M43" s="98"/>
      <c r="N43" s="98"/>
      <c r="O43" s="98"/>
      <c r="P43" s="98"/>
      <c r="Q43" s="98"/>
      <c r="R43" s="19" t="s">
        <v>15</v>
      </c>
    </row>
    <row r="44" spans="1:18">
      <c r="B44" s="20" t="s">
        <v>0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  <c r="H44" s="20" t="s">
        <v>6</v>
      </c>
      <c r="I44" s="19"/>
      <c r="J44" s="23"/>
      <c r="K44" s="20" t="s">
        <v>0</v>
      </c>
      <c r="L44" s="20" t="s">
        <v>1</v>
      </c>
      <c r="M44" s="20" t="s">
        <v>2</v>
      </c>
      <c r="N44" s="20" t="s">
        <v>3</v>
      </c>
      <c r="O44" s="20" t="s">
        <v>4</v>
      </c>
      <c r="P44" s="20" t="s">
        <v>5</v>
      </c>
      <c r="Q44" s="20" t="s">
        <v>6</v>
      </c>
      <c r="R44" s="19"/>
    </row>
    <row r="45" spans="1:18">
      <c r="A45" s="40">
        <v>18</v>
      </c>
      <c r="B45" s="104"/>
      <c r="C45" s="104"/>
      <c r="D45" s="53">
        <v>1</v>
      </c>
      <c r="E45" s="37">
        <v>2</v>
      </c>
      <c r="F45" s="37">
        <v>3</v>
      </c>
      <c r="G45" s="51">
        <v>4</v>
      </c>
      <c r="H45" s="51">
        <v>5</v>
      </c>
      <c r="I45" s="19"/>
      <c r="J45" s="36">
        <v>22</v>
      </c>
      <c r="K45" s="104"/>
      <c r="L45" s="104"/>
      <c r="M45" s="104"/>
      <c r="N45" s="104"/>
      <c r="O45" s="104"/>
      <c r="P45" s="51">
        <v>1</v>
      </c>
      <c r="Q45" s="51">
        <v>2</v>
      </c>
      <c r="R45" s="19"/>
    </row>
    <row r="46" spans="1:18">
      <c r="A46" s="40">
        <v>19</v>
      </c>
      <c r="B46" s="85">
        <v>6</v>
      </c>
      <c r="C46" s="85">
        <v>7</v>
      </c>
      <c r="D46" s="54">
        <v>8</v>
      </c>
      <c r="E46" s="85">
        <v>9</v>
      </c>
      <c r="F46" s="85">
        <v>10</v>
      </c>
      <c r="G46" s="51">
        <v>11</v>
      </c>
      <c r="H46" s="52">
        <v>12</v>
      </c>
      <c r="I46" s="19">
        <v>4</v>
      </c>
      <c r="J46" s="36">
        <v>23</v>
      </c>
      <c r="K46" s="85">
        <v>3</v>
      </c>
      <c r="L46" s="85">
        <v>4</v>
      </c>
      <c r="M46" s="85">
        <v>5</v>
      </c>
      <c r="N46" s="85">
        <v>6</v>
      </c>
      <c r="O46" s="85">
        <v>7</v>
      </c>
      <c r="P46" s="51">
        <v>8</v>
      </c>
      <c r="Q46" s="52">
        <v>9</v>
      </c>
      <c r="R46" s="19">
        <v>5</v>
      </c>
    </row>
    <row r="47" spans="1:18">
      <c r="A47" s="40">
        <v>20</v>
      </c>
      <c r="B47" s="85">
        <v>13</v>
      </c>
      <c r="C47" s="37">
        <v>14</v>
      </c>
      <c r="D47" s="37">
        <v>15</v>
      </c>
      <c r="E47" s="37">
        <v>16</v>
      </c>
      <c r="F47" s="37">
        <v>17</v>
      </c>
      <c r="G47" s="51">
        <v>18</v>
      </c>
      <c r="H47" s="51">
        <v>19</v>
      </c>
      <c r="I47" s="19">
        <v>1</v>
      </c>
      <c r="J47" s="36">
        <v>24</v>
      </c>
      <c r="K47" s="84">
        <v>10</v>
      </c>
      <c r="L47" s="37">
        <v>11</v>
      </c>
      <c r="M47" s="37">
        <v>12</v>
      </c>
      <c r="N47" s="37">
        <v>13</v>
      </c>
      <c r="O47" s="37">
        <v>14</v>
      </c>
      <c r="P47" s="51">
        <v>15</v>
      </c>
      <c r="Q47" s="51">
        <v>16</v>
      </c>
      <c r="R47" s="19">
        <v>1</v>
      </c>
    </row>
    <row r="48" spans="1:18">
      <c r="A48" s="40">
        <v>21</v>
      </c>
      <c r="B48" s="85">
        <v>20</v>
      </c>
      <c r="C48" s="85">
        <v>21</v>
      </c>
      <c r="D48" s="85">
        <v>22</v>
      </c>
      <c r="E48" s="85">
        <v>23</v>
      </c>
      <c r="F48" s="85">
        <v>24</v>
      </c>
      <c r="G48" s="51">
        <v>25</v>
      </c>
      <c r="H48" s="51">
        <v>26</v>
      </c>
      <c r="I48" s="19">
        <v>5</v>
      </c>
      <c r="J48" s="36">
        <v>25</v>
      </c>
      <c r="K48" s="84">
        <v>17</v>
      </c>
      <c r="L48" s="85">
        <v>18</v>
      </c>
      <c r="M48" s="85">
        <v>19</v>
      </c>
      <c r="N48" s="84">
        <v>20</v>
      </c>
      <c r="O48" s="85">
        <v>21</v>
      </c>
      <c r="P48" s="51">
        <v>22</v>
      </c>
      <c r="Q48" s="51">
        <v>23</v>
      </c>
      <c r="R48" s="19">
        <v>5</v>
      </c>
    </row>
    <row r="49" spans="1:20">
      <c r="A49" s="40">
        <v>22</v>
      </c>
      <c r="B49" s="85">
        <v>27</v>
      </c>
      <c r="C49" s="37">
        <v>28</v>
      </c>
      <c r="D49" s="37">
        <v>29</v>
      </c>
      <c r="E49" s="38">
        <v>30</v>
      </c>
      <c r="F49" s="37">
        <v>31</v>
      </c>
      <c r="G49" s="44"/>
      <c r="H49" s="44"/>
      <c r="I49" s="19">
        <v>1</v>
      </c>
      <c r="J49" s="36">
        <v>26</v>
      </c>
      <c r="K49" s="85">
        <v>24</v>
      </c>
      <c r="L49" s="37">
        <v>25</v>
      </c>
      <c r="M49" s="37">
        <v>26</v>
      </c>
      <c r="N49" s="37">
        <v>27</v>
      </c>
      <c r="O49" s="37">
        <v>28</v>
      </c>
      <c r="P49" s="51">
        <v>29</v>
      </c>
      <c r="Q49" s="51">
        <v>30</v>
      </c>
      <c r="R49" s="19">
        <v>1</v>
      </c>
    </row>
    <row r="50" spans="1:20">
      <c r="I50" s="14">
        <f>SUM(I45:I49)</f>
        <v>11</v>
      </c>
      <c r="J50" s="22"/>
      <c r="R50" s="14">
        <f>SUM(R45:R49)</f>
        <v>12</v>
      </c>
    </row>
    <row r="51" spans="1:20">
      <c r="I51" s="14"/>
      <c r="R51" s="14"/>
    </row>
    <row r="52" spans="1:20" ht="22.35" customHeight="1">
      <c r="J52" s="18"/>
      <c r="K52" s="18"/>
      <c r="L52" s="18"/>
      <c r="M52" s="18"/>
      <c r="N52" s="18"/>
      <c r="O52" s="18"/>
      <c r="P52" s="99" t="s">
        <v>22</v>
      </c>
      <c r="Q52" s="99"/>
      <c r="R52" s="99"/>
      <c r="S52" s="99"/>
      <c r="T52" s="96" t="s">
        <v>24</v>
      </c>
    </row>
    <row r="53" spans="1:20">
      <c r="B53" s="97" t="s">
        <v>25</v>
      </c>
      <c r="C53" s="97"/>
      <c r="D53" s="97"/>
      <c r="E53" s="97"/>
      <c r="F53" s="97"/>
      <c r="G53" s="97"/>
      <c r="H53" s="18"/>
      <c r="J53" s="97" t="s">
        <v>25</v>
      </c>
      <c r="K53" s="97"/>
      <c r="L53" s="97"/>
      <c r="M53" s="97"/>
      <c r="N53" s="97"/>
      <c r="O53" s="97"/>
      <c r="P53" s="77" t="s">
        <v>18</v>
      </c>
      <c r="Q53" s="77" t="s">
        <v>19</v>
      </c>
      <c r="R53" s="77" t="s">
        <v>20</v>
      </c>
      <c r="S53" s="77"/>
      <c r="T53" s="96"/>
    </row>
    <row r="54" spans="1:20">
      <c r="B54" s="18"/>
      <c r="C54" s="18"/>
      <c r="D54" s="18"/>
      <c r="E54" s="18"/>
      <c r="F54" s="18"/>
      <c r="G54" s="73" t="s">
        <v>56</v>
      </c>
      <c r="H54" s="74" t="s">
        <v>57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>
      <c r="B55" s="18" t="s">
        <v>16</v>
      </c>
      <c r="C55" s="18"/>
      <c r="D55" s="18"/>
      <c r="E55" s="18"/>
      <c r="F55" s="18"/>
      <c r="G55" s="75">
        <f>I13+R13+I22+R23</f>
        <v>48</v>
      </c>
      <c r="H55" s="75">
        <f>I13+R13+I22+R23</f>
        <v>48</v>
      </c>
      <c r="J55" s="18" t="s">
        <v>17</v>
      </c>
      <c r="K55" s="18"/>
      <c r="L55" s="18"/>
      <c r="M55" s="18"/>
      <c r="N55" s="18"/>
      <c r="O55" s="18"/>
      <c r="P55" s="75">
        <f>G55*6</f>
        <v>288</v>
      </c>
      <c r="Q55" s="75">
        <f>G55*7</f>
        <v>336</v>
      </c>
      <c r="R55" s="75">
        <f>G55*7</f>
        <v>336</v>
      </c>
      <c r="S55" s="75"/>
      <c r="T55" s="18"/>
    </row>
    <row r="56" spans="1:20">
      <c r="B56" s="18" t="s">
        <v>43</v>
      </c>
      <c r="C56" s="18"/>
      <c r="D56" s="18"/>
      <c r="E56" s="18"/>
      <c r="F56" s="18"/>
      <c r="G56" s="75">
        <f>I32+R32+I41+R41+I50+R50</f>
        <v>60</v>
      </c>
      <c r="H56" s="75">
        <f>I32+R32+I41+R41+I50+R50</f>
        <v>60</v>
      </c>
      <c r="J56" s="18" t="s">
        <v>46</v>
      </c>
      <c r="K56" s="18"/>
      <c r="L56" s="18"/>
      <c r="M56" s="18"/>
      <c r="N56" s="18"/>
      <c r="O56" s="18"/>
      <c r="P56" s="75">
        <f>G56*6</f>
        <v>360</v>
      </c>
      <c r="Q56" s="75">
        <f>G56*7</f>
        <v>420</v>
      </c>
      <c r="R56" s="75">
        <f>G56*7</f>
        <v>420</v>
      </c>
      <c r="S56" s="75"/>
      <c r="T56" s="18"/>
    </row>
    <row r="57" spans="1:20">
      <c r="B57" s="76" t="s">
        <v>44</v>
      </c>
      <c r="C57" s="18"/>
      <c r="D57" s="18"/>
      <c r="E57" s="18"/>
      <c r="F57" s="18"/>
      <c r="G57" s="77">
        <f>SUM(G55:G56)</f>
        <v>108</v>
      </c>
      <c r="H57" s="77">
        <f>SUM(H55:H56)</f>
        <v>108</v>
      </c>
      <c r="J57" s="76" t="s">
        <v>47</v>
      </c>
      <c r="K57" s="18"/>
      <c r="L57" s="18"/>
      <c r="M57" s="18"/>
      <c r="N57" s="18"/>
      <c r="O57" s="18"/>
      <c r="P57" s="77">
        <f>SUM(P55:P56)</f>
        <v>648</v>
      </c>
      <c r="Q57" s="77">
        <f t="shared" ref="Q57:R57" si="0">SUM(Q55:Q56)</f>
        <v>756</v>
      </c>
      <c r="R57" s="77">
        <f t="shared" si="0"/>
        <v>756</v>
      </c>
      <c r="S57" s="77"/>
      <c r="T57" s="77">
        <f>SUM(P57:S57)</f>
        <v>2160</v>
      </c>
    </row>
    <row r="58" spans="1:20">
      <c r="J58" s="22"/>
    </row>
    <row r="59" spans="1:20" ht="29.1" customHeight="1">
      <c r="B59" t="s">
        <v>53</v>
      </c>
      <c r="J59" s="100" t="s">
        <v>54</v>
      </c>
      <c r="K59" s="100"/>
      <c r="L59" s="100"/>
      <c r="M59" s="100"/>
      <c r="N59" s="100"/>
      <c r="O59" s="100"/>
      <c r="P59" s="78">
        <f>33*18</f>
        <v>594</v>
      </c>
      <c r="Q59" s="78">
        <f>33*21</f>
        <v>693</v>
      </c>
      <c r="R59" s="78">
        <f>30*21</f>
        <v>630</v>
      </c>
      <c r="S59" s="78"/>
      <c r="T59" s="79">
        <f>SUM(P59:S59)</f>
        <v>1917</v>
      </c>
    </row>
    <row r="60" spans="1:20">
      <c r="J60" s="22"/>
    </row>
    <row r="61" spans="1:20" ht="28.7" customHeight="1">
      <c r="J61" s="100" t="s">
        <v>23</v>
      </c>
      <c r="K61" s="100"/>
      <c r="L61" s="100"/>
      <c r="M61" s="100"/>
      <c r="N61" s="100"/>
      <c r="O61" s="100"/>
      <c r="P61" s="78">
        <f>P57-P59</f>
        <v>54</v>
      </c>
      <c r="Q61" s="78">
        <f t="shared" ref="Q61:R61" si="1">Q57-Q59</f>
        <v>63</v>
      </c>
      <c r="R61" s="78">
        <f t="shared" si="1"/>
        <v>126</v>
      </c>
      <c r="S61" s="78"/>
      <c r="T61" s="79">
        <f>T57-T59</f>
        <v>243</v>
      </c>
    </row>
    <row r="62" spans="1:20">
      <c r="J62" s="18" t="s">
        <v>55</v>
      </c>
      <c r="K62" s="18"/>
      <c r="L62" s="18"/>
      <c r="M62" s="18"/>
      <c r="N62" s="18"/>
      <c r="O62" s="18"/>
      <c r="P62" s="78">
        <f>P61/6</f>
        <v>9</v>
      </c>
      <c r="Q62" s="78">
        <f>Q61/7</f>
        <v>9</v>
      </c>
      <c r="R62" s="78">
        <f>R61/7</f>
        <v>18</v>
      </c>
      <c r="S62" s="78"/>
      <c r="T62" s="78">
        <f>SUM(P62:S62)</f>
        <v>36</v>
      </c>
    </row>
    <row r="65" spans="1:20">
      <c r="A65" s="101" t="s">
        <v>59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</row>
    <row r="66" spans="1:20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</row>
    <row r="67" spans="1:20">
      <c r="A67" s="102" t="s">
        <v>60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</row>
  </sheetData>
  <mergeCells count="23">
    <mergeCell ref="A65:T66"/>
    <mergeCell ref="A67:T67"/>
    <mergeCell ref="A1:T2"/>
    <mergeCell ref="T52:T53"/>
    <mergeCell ref="B53:G53"/>
    <mergeCell ref="J53:O53"/>
    <mergeCell ref="B45:C45"/>
    <mergeCell ref="K45:O45"/>
    <mergeCell ref="J59:O59"/>
    <mergeCell ref="J61:O61"/>
    <mergeCell ref="P52:S52"/>
    <mergeCell ref="B34:H34"/>
    <mergeCell ref="K34:Q34"/>
    <mergeCell ref="B36:E36"/>
    <mergeCell ref="L41:Q41"/>
    <mergeCell ref="B43:H43"/>
    <mergeCell ref="K43:Q43"/>
    <mergeCell ref="B25:H25"/>
    <mergeCell ref="K6:Q6"/>
    <mergeCell ref="K15:Q15"/>
    <mergeCell ref="K25:Q25"/>
    <mergeCell ref="B6:H6"/>
    <mergeCell ref="B15:H15"/>
  </mergeCells>
  <hyperlinks>
    <hyperlink ref="A67" r:id="rId1" display="www.siov.sk "/>
  </hyperlinks>
  <pageMargins left="0.98425196850393704" right="0.23622047244094491" top="0.74803149606299213" bottom="0.74803149606299213" header="0.31496062992125984" footer="0.31496062992125984"/>
  <pageSetup paperSize="9" scale="51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opLeftCell="A4" zoomScale="72" zoomScaleNormal="72" workbookViewId="0">
      <selection activeCell="X24" sqref="X24"/>
    </sheetView>
  </sheetViews>
  <sheetFormatPr defaultRowHeight="15"/>
  <cols>
    <col min="1" max="1" width="4.85546875" customWidth="1"/>
    <col min="10" max="10" width="7.85546875" customWidth="1"/>
    <col min="19" max="19" width="11" customWidth="1"/>
    <col min="20" max="20" width="10.7109375" customWidth="1"/>
  </cols>
  <sheetData>
    <row r="1" spans="1:20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79.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>
      <c r="A3" s="10" t="s">
        <v>30</v>
      </c>
      <c r="B3" s="10"/>
      <c r="C3" s="10"/>
      <c r="D3" s="10"/>
      <c r="E3" s="10"/>
      <c r="L3" s="12" t="s">
        <v>13</v>
      </c>
    </row>
    <row r="4" spans="1:20">
      <c r="A4" s="16" t="s">
        <v>31</v>
      </c>
      <c r="L4" s="13" t="s">
        <v>14</v>
      </c>
      <c r="M4" s="13"/>
    </row>
    <row r="6" spans="1:20" ht="22.5">
      <c r="A6" s="22"/>
      <c r="B6" s="98" t="s">
        <v>33</v>
      </c>
      <c r="C6" s="98"/>
      <c r="D6" s="98"/>
      <c r="E6" s="98"/>
      <c r="F6" s="98"/>
      <c r="G6" s="98"/>
      <c r="H6" s="98"/>
      <c r="I6" s="19" t="s">
        <v>15</v>
      </c>
      <c r="J6" s="23"/>
      <c r="K6" s="98" t="s">
        <v>34</v>
      </c>
      <c r="L6" s="98"/>
      <c r="M6" s="98"/>
      <c r="N6" s="98"/>
      <c r="O6" s="98"/>
      <c r="P6" s="98"/>
      <c r="Q6" s="98"/>
      <c r="R6" s="19" t="s">
        <v>15</v>
      </c>
    </row>
    <row r="7" spans="1:20">
      <c r="A7" s="22"/>
      <c r="B7" s="20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20" t="s">
        <v>5</v>
      </c>
      <c r="H7" s="20" t="s">
        <v>6</v>
      </c>
      <c r="I7" s="19"/>
      <c r="J7" s="23"/>
      <c r="K7" s="20" t="s">
        <v>0</v>
      </c>
      <c r="L7" s="20" t="s">
        <v>1</v>
      </c>
      <c r="M7" s="20" t="s">
        <v>2</v>
      </c>
      <c r="N7" s="20" t="s">
        <v>3</v>
      </c>
      <c r="O7" s="20" t="s">
        <v>4</v>
      </c>
      <c r="P7" s="20" t="s">
        <v>5</v>
      </c>
      <c r="Q7" s="20" t="s">
        <v>6</v>
      </c>
      <c r="R7" s="19"/>
    </row>
    <row r="8" spans="1:20">
      <c r="A8" s="25">
        <v>35</v>
      </c>
      <c r="B8" s="21"/>
      <c r="C8" s="21"/>
      <c r="D8" s="21"/>
      <c r="E8" s="21"/>
      <c r="F8" s="21"/>
      <c r="G8" s="45">
        <v>1</v>
      </c>
      <c r="H8" s="45">
        <v>2</v>
      </c>
      <c r="I8" s="19"/>
      <c r="J8" s="31">
        <v>40</v>
      </c>
      <c r="K8" s="81">
        <v>1</v>
      </c>
      <c r="L8" s="81">
        <v>2</v>
      </c>
      <c r="M8" s="82">
        <v>3</v>
      </c>
      <c r="N8" s="81">
        <v>4</v>
      </c>
      <c r="O8" s="81">
        <v>5</v>
      </c>
      <c r="P8" s="46">
        <v>6</v>
      </c>
      <c r="Q8" s="47">
        <v>7</v>
      </c>
      <c r="R8" s="19">
        <v>5</v>
      </c>
    </row>
    <row r="9" spans="1:20">
      <c r="A9" s="25">
        <v>36</v>
      </c>
      <c r="B9" s="80">
        <v>3</v>
      </c>
      <c r="C9" s="80">
        <v>4</v>
      </c>
      <c r="D9" s="80">
        <v>5</v>
      </c>
      <c r="E9" s="80">
        <v>6</v>
      </c>
      <c r="F9" s="80">
        <v>7</v>
      </c>
      <c r="G9" s="45">
        <v>8</v>
      </c>
      <c r="H9" s="45">
        <v>9</v>
      </c>
      <c r="I9" s="19">
        <v>5</v>
      </c>
      <c r="J9" s="31">
        <v>41</v>
      </c>
      <c r="K9" s="81">
        <v>8</v>
      </c>
      <c r="L9" s="32">
        <v>9</v>
      </c>
      <c r="M9" s="32">
        <v>10</v>
      </c>
      <c r="N9" s="32">
        <v>11</v>
      </c>
      <c r="O9" s="32">
        <v>12</v>
      </c>
      <c r="P9" s="46">
        <v>13</v>
      </c>
      <c r="Q9" s="46">
        <v>14</v>
      </c>
      <c r="R9" s="19">
        <v>1</v>
      </c>
    </row>
    <row r="10" spans="1:20">
      <c r="A10" s="25">
        <v>37</v>
      </c>
      <c r="B10" s="80">
        <v>10</v>
      </c>
      <c r="C10" s="21">
        <v>11</v>
      </c>
      <c r="D10" s="21">
        <v>12</v>
      </c>
      <c r="E10" s="21">
        <v>13</v>
      </c>
      <c r="F10" s="21">
        <v>14</v>
      </c>
      <c r="G10" s="45">
        <v>15</v>
      </c>
      <c r="H10" s="45">
        <v>16</v>
      </c>
      <c r="I10" s="19">
        <v>1</v>
      </c>
      <c r="J10" s="31">
        <v>42</v>
      </c>
      <c r="K10" s="81">
        <v>15</v>
      </c>
      <c r="L10" s="81">
        <v>16</v>
      </c>
      <c r="M10" s="81">
        <v>17</v>
      </c>
      <c r="N10" s="81">
        <v>18</v>
      </c>
      <c r="O10" s="81">
        <v>19</v>
      </c>
      <c r="P10" s="46">
        <v>20</v>
      </c>
      <c r="Q10" s="46">
        <v>21</v>
      </c>
      <c r="R10" s="19">
        <v>5</v>
      </c>
    </row>
    <row r="11" spans="1:20">
      <c r="A11" s="25">
        <v>38</v>
      </c>
      <c r="B11" s="80">
        <v>17</v>
      </c>
      <c r="C11" s="80">
        <v>18</v>
      </c>
      <c r="D11" s="80">
        <v>19</v>
      </c>
      <c r="E11" s="80">
        <v>20</v>
      </c>
      <c r="F11" s="80">
        <v>21</v>
      </c>
      <c r="G11" s="45">
        <v>22</v>
      </c>
      <c r="H11" s="45">
        <v>23</v>
      </c>
      <c r="I11" s="19">
        <v>5</v>
      </c>
      <c r="J11" s="31">
        <v>43</v>
      </c>
      <c r="K11" s="81">
        <v>22</v>
      </c>
      <c r="L11" s="32">
        <v>23</v>
      </c>
      <c r="M11" s="32">
        <v>24</v>
      </c>
      <c r="N11" s="32">
        <v>25</v>
      </c>
      <c r="O11" s="32">
        <v>26</v>
      </c>
      <c r="P11" s="46">
        <v>27</v>
      </c>
      <c r="Q11" s="47">
        <v>28</v>
      </c>
      <c r="R11" s="19">
        <v>1</v>
      </c>
    </row>
    <row r="12" spans="1:20">
      <c r="A12" s="25">
        <v>39</v>
      </c>
      <c r="B12" s="80">
        <v>24</v>
      </c>
      <c r="C12" s="21">
        <v>25</v>
      </c>
      <c r="D12" s="21">
        <v>26</v>
      </c>
      <c r="E12" s="21">
        <v>27</v>
      </c>
      <c r="F12" s="21">
        <v>28</v>
      </c>
      <c r="G12" s="45">
        <v>29</v>
      </c>
      <c r="H12" s="45">
        <v>30</v>
      </c>
      <c r="I12" s="19">
        <v>1</v>
      </c>
      <c r="J12" s="31">
        <v>44</v>
      </c>
      <c r="K12" s="81">
        <v>29</v>
      </c>
      <c r="L12" s="81">
        <v>30</v>
      </c>
      <c r="M12" s="55">
        <v>31</v>
      </c>
      <c r="N12" s="32"/>
      <c r="O12" s="32"/>
      <c r="P12" s="32"/>
      <c r="Q12" s="32"/>
      <c r="R12" s="19">
        <v>2</v>
      </c>
    </row>
    <row r="13" spans="1:20">
      <c r="A13" s="25"/>
      <c r="B13" s="90"/>
      <c r="C13" s="24"/>
      <c r="D13" s="24"/>
      <c r="E13" s="24"/>
      <c r="F13" s="24"/>
      <c r="G13" s="88"/>
      <c r="H13" s="88"/>
      <c r="I13" s="14">
        <f>SUM(I8:I12)</f>
        <v>12</v>
      </c>
      <c r="J13" s="31"/>
      <c r="K13" s="67"/>
      <c r="L13" s="67"/>
      <c r="M13" s="89"/>
      <c r="N13" s="33"/>
      <c r="O13" s="33"/>
      <c r="P13" s="33"/>
      <c r="Q13" s="33"/>
      <c r="R13" s="14">
        <f>SUM(R8:R12)</f>
        <v>14</v>
      </c>
    </row>
    <row r="14" spans="1:20">
      <c r="A14" s="26"/>
      <c r="B14" s="1"/>
      <c r="C14" s="2"/>
      <c r="D14" s="2"/>
      <c r="E14" s="2"/>
      <c r="F14" s="2"/>
      <c r="G14" s="2"/>
      <c r="H14" s="1"/>
      <c r="J14" s="25"/>
      <c r="K14" s="24"/>
      <c r="L14" s="24"/>
      <c r="M14" s="24"/>
      <c r="N14" s="24"/>
      <c r="O14" s="24"/>
      <c r="P14" s="24"/>
      <c r="Q14" s="24"/>
    </row>
    <row r="15" spans="1:20" ht="22.5">
      <c r="B15" s="98" t="s">
        <v>35</v>
      </c>
      <c r="C15" s="98"/>
      <c r="D15" s="98"/>
      <c r="E15" s="98"/>
      <c r="F15" s="98"/>
      <c r="G15" s="98"/>
      <c r="H15" s="98"/>
      <c r="I15" s="19" t="s">
        <v>15</v>
      </c>
      <c r="J15" s="23"/>
      <c r="K15" s="98" t="s">
        <v>36</v>
      </c>
      <c r="L15" s="98"/>
      <c r="M15" s="98"/>
      <c r="N15" s="98"/>
      <c r="O15" s="98"/>
      <c r="P15" s="98"/>
      <c r="Q15" s="98"/>
      <c r="R15" s="19" t="s">
        <v>15</v>
      </c>
    </row>
    <row r="16" spans="1:20">
      <c r="B16" s="20" t="s">
        <v>0</v>
      </c>
      <c r="C16" s="20" t="s">
        <v>1</v>
      </c>
      <c r="D16" s="20" t="s">
        <v>2</v>
      </c>
      <c r="E16" s="20" t="s">
        <v>3</v>
      </c>
      <c r="F16" s="20" t="s">
        <v>4</v>
      </c>
      <c r="G16" s="20" t="s">
        <v>5</v>
      </c>
      <c r="H16" s="20" t="s">
        <v>6</v>
      </c>
      <c r="I16" s="19"/>
      <c r="J16" s="23"/>
      <c r="K16" s="28" t="s">
        <v>0</v>
      </c>
      <c r="L16" s="28" t="s">
        <v>1</v>
      </c>
      <c r="M16" s="28" t="s">
        <v>2</v>
      </c>
      <c r="N16" s="28" t="s">
        <v>3</v>
      </c>
      <c r="O16" s="28" t="s">
        <v>4</v>
      </c>
      <c r="P16" s="28" t="s">
        <v>5</v>
      </c>
      <c r="Q16" s="28" t="s">
        <v>6</v>
      </c>
      <c r="R16" s="19"/>
    </row>
    <row r="17" spans="1:18">
      <c r="A17" s="31">
        <v>44</v>
      </c>
      <c r="B17" s="32"/>
      <c r="C17" s="32"/>
      <c r="D17" s="32"/>
      <c r="E17" s="65">
        <v>1</v>
      </c>
      <c r="F17" s="55">
        <v>2</v>
      </c>
      <c r="G17" s="46">
        <v>3</v>
      </c>
      <c r="H17" s="46">
        <v>4</v>
      </c>
      <c r="I17" s="19"/>
      <c r="J17" s="35">
        <v>48</v>
      </c>
      <c r="K17" s="30"/>
      <c r="L17" s="30"/>
      <c r="M17" s="30"/>
      <c r="N17" s="30"/>
      <c r="O17" s="30"/>
      <c r="P17" s="45">
        <v>1</v>
      </c>
      <c r="Q17" s="49">
        <v>2</v>
      </c>
      <c r="R17" s="19"/>
    </row>
    <row r="18" spans="1:18">
      <c r="A18" s="31">
        <v>45</v>
      </c>
      <c r="B18" s="81">
        <v>5</v>
      </c>
      <c r="C18" s="32">
        <v>6</v>
      </c>
      <c r="D18" s="32">
        <v>7</v>
      </c>
      <c r="E18" s="32">
        <v>8</v>
      </c>
      <c r="F18" s="32">
        <v>9</v>
      </c>
      <c r="G18" s="46">
        <v>10</v>
      </c>
      <c r="H18" s="48">
        <v>11</v>
      </c>
      <c r="I18" s="19">
        <v>1</v>
      </c>
      <c r="J18" s="35">
        <v>49</v>
      </c>
      <c r="K18" s="83">
        <v>3</v>
      </c>
      <c r="L18" s="29">
        <v>4</v>
      </c>
      <c r="M18" s="30">
        <v>5</v>
      </c>
      <c r="N18" s="29">
        <v>6</v>
      </c>
      <c r="O18" s="30">
        <v>7</v>
      </c>
      <c r="P18" s="45">
        <v>8</v>
      </c>
      <c r="Q18" s="49">
        <v>9</v>
      </c>
      <c r="R18" s="19">
        <v>1</v>
      </c>
    </row>
    <row r="19" spans="1:18">
      <c r="A19" s="31">
        <v>46</v>
      </c>
      <c r="B19" s="81">
        <v>12</v>
      </c>
      <c r="C19" s="81">
        <v>13</v>
      </c>
      <c r="D19" s="81">
        <v>14</v>
      </c>
      <c r="E19" s="81">
        <v>15</v>
      </c>
      <c r="F19" s="81">
        <v>16</v>
      </c>
      <c r="G19" s="46">
        <v>17</v>
      </c>
      <c r="H19" s="48">
        <v>18</v>
      </c>
      <c r="I19" s="19">
        <v>5</v>
      </c>
      <c r="J19" s="35">
        <v>50</v>
      </c>
      <c r="K19" s="83">
        <v>10</v>
      </c>
      <c r="L19" s="83">
        <v>11</v>
      </c>
      <c r="M19" s="83">
        <v>12</v>
      </c>
      <c r="N19" s="83">
        <v>13</v>
      </c>
      <c r="O19" s="83">
        <v>14</v>
      </c>
      <c r="P19" s="45">
        <v>15</v>
      </c>
      <c r="Q19" s="49">
        <v>16</v>
      </c>
      <c r="R19" s="19">
        <v>5</v>
      </c>
    </row>
    <row r="20" spans="1:18">
      <c r="A20" s="31">
        <v>47</v>
      </c>
      <c r="B20" s="81">
        <v>19</v>
      </c>
      <c r="C20" s="32">
        <v>20</v>
      </c>
      <c r="D20" s="27">
        <v>21</v>
      </c>
      <c r="E20" s="32">
        <v>22</v>
      </c>
      <c r="F20" s="32">
        <v>23</v>
      </c>
      <c r="G20" s="46">
        <v>24</v>
      </c>
      <c r="H20" s="48">
        <v>25</v>
      </c>
      <c r="I20" s="19">
        <v>1</v>
      </c>
      <c r="J20" s="35">
        <v>51</v>
      </c>
      <c r="K20" s="83">
        <v>17</v>
      </c>
      <c r="L20" s="30">
        <v>18</v>
      </c>
      <c r="M20" s="30">
        <v>19</v>
      </c>
      <c r="N20" s="30">
        <v>20</v>
      </c>
      <c r="O20" s="30">
        <v>21</v>
      </c>
      <c r="P20" s="45">
        <v>22</v>
      </c>
      <c r="Q20" s="49">
        <v>23</v>
      </c>
      <c r="R20" s="19">
        <v>1</v>
      </c>
    </row>
    <row r="21" spans="1:18">
      <c r="A21" s="31">
        <v>48</v>
      </c>
      <c r="B21" s="81">
        <v>26</v>
      </c>
      <c r="C21" s="81">
        <v>27</v>
      </c>
      <c r="D21" s="81">
        <v>28</v>
      </c>
      <c r="E21" s="81">
        <v>29</v>
      </c>
      <c r="F21" s="81">
        <v>30</v>
      </c>
      <c r="G21" s="32"/>
      <c r="H21" s="32"/>
      <c r="I21" s="19">
        <v>5</v>
      </c>
      <c r="J21" s="35">
        <v>52</v>
      </c>
      <c r="K21" s="50">
        <v>24</v>
      </c>
      <c r="L21" s="50">
        <v>25</v>
      </c>
      <c r="M21" s="50">
        <v>26</v>
      </c>
      <c r="N21" s="56">
        <v>27</v>
      </c>
      <c r="O21" s="56">
        <v>28</v>
      </c>
      <c r="P21" s="57">
        <v>29</v>
      </c>
      <c r="Q21" s="57">
        <v>30</v>
      </c>
      <c r="R21" s="19"/>
    </row>
    <row r="22" spans="1:18">
      <c r="B22" s="22"/>
      <c r="C22" s="22"/>
      <c r="D22" s="22"/>
      <c r="E22" s="22"/>
      <c r="F22" s="22"/>
      <c r="G22" s="22"/>
      <c r="H22" s="22"/>
      <c r="I22" s="14">
        <f>SUM(I17:I21)</f>
        <v>12</v>
      </c>
      <c r="J22" s="35">
        <v>1</v>
      </c>
      <c r="K22" s="58">
        <v>31</v>
      </c>
      <c r="L22" s="30"/>
      <c r="M22" s="30"/>
      <c r="N22" s="30"/>
      <c r="O22" s="30"/>
      <c r="P22" s="30"/>
      <c r="Q22" s="30"/>
      <c r="R22" s="19"/>
    </row>
    <row r="23" spans="1:18">
      <c r="B23" s="22"/>
      <c r="C23" s="22"/>
      <c r="D23" s="22"/>
      <c r="E23" s="22"/>
      <c r="F23" s="22"/>
      <c r="G23" s="22"/>
      <c r="H23" s="22"/>
      <c r="I23" s="14"/>
      <c r="J23" s="35"/>
      <c r="K23" s="66"/>
      <c r="L23" s="34"/>
      <c r="M23" s="34"/>
      <c r="N23" s="34"/>
      <c r="O23" s="34"/>
      <c r="P23" s="34"/>
      <c r="Q23" s="34"/>
      <c r="R23" s="14">
        <f>SUM(R17:R22)</f>
        <v>7</v>
      </c>
    </row>
    <row r="24" spans="1:18">
      <c r="J24" s="22"/>
    </row>
    <row r="25" spans="1:18" ht="22.5">
      <c r="B25" s="98" t="s">
        <v>37</v>
      </c>
      <c r="C25" s="98"/>
      <c r="D25" s="98"/>
      <c r="E25" s="98"/>
      <c r="F25" s="98"/>
      <c r="G25" s="98"/>
      <c r="H25" s="98"/>
      <c r="I25" s="19" t="s">
        <v>15</v>
      </c>
      <c r="J25" s="23"/>
      <c r="K25" s="98" t="s">
        <v>38</v>
      </c>
      <c r="L25" s="98"/>
      <c r="M25" s="98"/>
      <c r="N25" s="98"/>
      <c r="O25" s="98"/>
      <c r="P25" s="98"/>
      <c r="Q25" s="98"/>
      <c r="R25" s="19" t="s">
        <v>15</v>
      </c>
    </row>
    <row r="26" spans="1:18">
      <c r="B26" s="20" t="s">
        <v>0</v>
      </c>
      <c r="C26" s="20" t="s">
        <v>1</v>
      </c>
      <c r="D26" s="20" t="s">
        <v>2</v>
      </c>
      <c r="E26" s="20" t="s">
        <v>3</v>
      </c>
      <c r="F26" s="20" t="s">
        <v>4</v>
      </c>
      <c r="G26" s="20" t="s">
        <v>5</v>
      </c>
      <c r="H26" s="20" t="s">
        <v>6</v>
      </c>
      <c r="I26" s="19"/>
      <c r="J26" s="23"/>
      <c r="K26" s="20" t="s">
        <v>0</v>
      </c>
      <c r="L26" s="20" t="s">
        <v>1</v>
      </c>
      <c r="M26" s="20" t="s">
        <v>2</v>
      </c>
      <c r="N26" s="20" t="s">
        <v>3</v>
      </c>
      <c r="O26" s="20" t="s">
        <v>4</v>
      </c>
      <c r="P26" s="20" t="s">
        <v>5</v>
      </c>
      <c r="Q26" s="20" t="s">
        <v>6</v>
      </c>
      <c r="R26" s="19"/>
    </row>
    <row r="27" spans="1:18">
      <c r="A27" s="31">
        <v>1</v>
      </c>
      <c r="B27" s="32"/>
      <c r="C27" s="61">
        <v>1</v>
      </c>
      <c r="D27" s="59">
        <v>2</v>
      </c>
      <c r="E27" s="59">
        <v>3</v>
      </c>
      <c r="F27" s="59">
        <v>4</v>
      </c>
      <c r="G27" s="60">
        <v>5</v>
      </c>
      <c r="H27" s="61">
        <v>6</v>
      </c>
      <c r="I27" s="19"/>
      <c r="J27" s="31">
        <v>5</v>
      </c>
      <c r="K27" s="32"/>
      <c r="L27" s="32"/>
      <c r="M27" s="32"/>
      <c r="N27" s="32"/>
      <c r="O27" s="59">
        <v>1</v>
      </c>
      <c r="P27" s="46">
        <v>2</v>
      </c>
      <c r="Q27" s="46">
        <v>3</v>
      </c>
      <c r="R27" s="19"/>
    </row>
    <row r="28" spans="1:18">
      <c r="A28" s="31">
        <v>2</v>
      </c>
      <c r="B28" s="59">
        <v>7</v>
      </c>
      <c r="C28" s="81">
        <v>8</v>
      </c>
      <c r="D28" s="81">
        <v>9</v>
      </c>
      <c r="E28" s="81">
        <v>10</v>
      </c>
      <c r="F28" s="81">
        <v>11</v>
      </c>
      <c r="G28" s="46">
        <v>12</v>
      </c>
      <c r="H28" s="46">
        <v>13</v>
      </c>
      <c r="I28" s="19">
        <v>4</v>
      </c>
      <c r="J28" s="31">
        <v>6</v>
      </c>
      <c r="K28" s="81">
        <v>4</v>
      </c>
      <c r="L28" s="81">
        <v>5</v>
      </c>
      <c r="M28" s="81">
        <v>6</v>
      </c>
      <c r="N28" s="81">
        <v>7</v>
      </c>
      <c r="O28" s="81">
        <v>8</v>
      </c>
      <c r="P28" s="46">
        <v>9</v>
      </c>
      <c r="Q28" s="46">
        <v>10</v>
      </c>
      <c r="R28" s="19">
        <v>5</v>
      </c>
    </row>
    <row r="29" spans="1:18">
      <c r="A29" s="31">
        <v>3</v>
      </c>
      <c r="B29" s="81">
        <v>14</v>
      </c>
      <c r="C29" s="32">
        <v>15</v>
      </c>
      <c r="D29" s="32">
        <v>16</v>
      </c>
      <c r="E29" s="32">
        <v>17</v>
      </c>
      <c r="F29" s="32">
        <v>18</v>
      </c>
      <c r="G29" s="46">
        <v>19</v>
      </c>
      <c r="H29" s="46">
        <v>20</v>
      </c>
      <c r="I29" s="19">
        <v>1</v>
      </c>
      <c r="J29" s="31">
        <v>7</v>
      </c>
      <c r="K29" s="81">
        <v>11</v>
      </c>
      <c r="L29" s="32">
        <v>12</v>
      </c>
      <c r="M29" s="32">
        <v>13</v>
      </c>
      <c r="N29" s="27">
        <v>14</v>
      </c>
      <c r="O29" s="32">
        <v>15</v>
      </c>
      <c r="P29" s="46">
        <v>16</v>
      </c>
      <c r="Q29" s="46">
        <v>17</v>
      </c>
      <c r="R29" s="19">
        <v>1</v>
      </c>
    </row>
    <row r="30" spans="1:18">
      <c r="A30" s="31">
        <v>4</v>
      </c>
      <c r="B30" s="81">
        <v>21</v>
      </c>
      <c r="C30" s="81">
        <v>22</v>
      </c>
      <c r="D30" s="81">
        <v>23</v>
      </c>
      <c r="E30" s="81">
        <v>24</v>
      </c>
      <c r="F30" s="81">
        <v>25</v>
      </c>
      <c r="G30" s="46">
        <v>26</v>
      </c>
      <c r="H30" s="46">
        <v>27</v>
      </c>
      <c r="I30" s="19">
        <v>5</v>
      </c>
      <c r="J30" s="31">
        <v>8</v>
      </c>
      <c r="K30" s="81">
        <v>18</v>
      </c>
      <c r="L30" s="81">
        <v>19</v>
      </c>
      <c r="M30" s="81">
        <v>20</v>
      </c>
      <c r="N30" s="81">
        <v>21</v>
      </c>
      <c r="O30" s="81">
        <v>22</v>
      </c>
      <c r="P30" s="46">
        <v>23</v>
      </c>
      <c r="Q30" s="46">
        <v>24</v>
      </c>
      <c r="R30" s="19">
        <v>5</v>
      </c>
    </row>
    <row r="31" spans="1:18">
      <c r="A31" s="31">
        <v>5</v>
      </c>
      <c r="B31" s="81">
        <v>28</v>
      </c>
      <c r="C31" s="32">
        <v>29</v>
      </c>
      <c r="D31" s="32">
        <v>30</v>
      </c>
      <c r="E31" s="32">
        <v>31</v>
      </c>
      <c r="F31" s="32"/>
      <c r="G31" s="32"/>
      <c r="H31" s="32"/>
      <c r="I31" s="19">
        <v>1</v>
      </c>
      <c r="J31" s="31">
        <v>9</v>
      </c>
      <c r="K31" s="59" t="s">
        <v>48</v>
      </c>
      <c r="L31" s="59" t="s">
        <v>49</v>
      </c>
      <c r="M31" s="59" t="s">
        <v>50</v>
      </c>
      <c r="N31" s="59" t="s">
        <v>51</v>
      </c>
      <c r="O31" s="32"/>
      <c r="P31" s="32"/>
      <c r="Q31" s="32"/>
      <c r="R31" s="19"/>
    </row>
    <row r="32" spans="1:18">
      <c r="A32" s="31"/>
      <c r="B32" s="67"/>
      <c r="C32" s="33"/>
      <c r="D32" s="33"/>
      <c r="E32" s="33"/>
      <c r="F32" s="33"/>
      <c r="G32" s="33"/>
      <c r="H32" s="33"/>
      <c r="I32" s="14">
        <f>SUM(I27:I31)</f>
        <v>11</v>
      </c>
      <c r="J32" s="31"/>
      <c r="K32" s="67"/>
      <c r="L32" s="67"/>
      <c r="M32" s="67"/>
      <c r="N32" s="67"/>
      <c r="O32" s="33"/>
      <c r="P32" s="33"/>
      <c r="Q32" s="33"/>
      <c r="R32" s="14">
        <f>SUM(R27:R31)</f>
        <v>11</v>
      </c>
    </row>
    <row r="33" spans="1:18">
      <c r="B33" s="3"/>
      <c r="C33" s="3"/>
      <c r="D33" s="3"/>
      <c r="E33" s="3"/>
      <c r="F33" s="3"/>
      <c r="G33" s="3"/>
      <c r="H33" s="3"/>
      <c r="J33" s="23"/>
      <c r="K33" s="3"/>
      <c r="L33" s="3"/>
      <c r="M33" s="3"/>
      <c r="N33" s="3"/>
      <c r="O33" s="3"/>
      <c r="P33" s="3"/>
      <c r="Q33" s="3"/>
    </row>
    <row r="34" spans="1:18" ht="22.5">
      <c r="B34" s="98" t="s">
        <v>39</v>
      </c>
      <c r="C34" s="98"/>
      <c r="D34" s="98"/>
      <c r="E34" s="98"/>
      <c r="F34" s="98"/>
      <c r="G34" s="98"/>
      <c r="H34" s="98"/>
      <c r="I34" s="19" t="s">
        <v>15</v>
      </c>
      <c r="J34" s="23"/>
      <c r="K34" s="98" t="s">
        <v>40</v>
      </c>
      <c r="L34" s="98"/>
      <c r="M34" s="98"/>
      <c r="N34" s="98"/>
      <c r="O34" s="98"/>
      <c r="P34" s="98"/>
      <c r="Q34" s="98"/>
      <c r="R34" s="19" t="s">
        <v>15</v>
      </c>
    </row>
    <row r="35" spans="1:18">
      <c r="B35" s="20" t="s">
        <v>0</v>
      </c>
      <c r="C35" s="20" t="s">
        <v>1</v>
      </c>
      <c r="D35" s="20" t="s">
        <v>2</v>
      </c>
      <c r="E35" s="20" t="s">
        <v>3</v>
      </c>
      <c r="F35" s="20" t="s">
        <v>4</v>
      </c>
      <c r="G35" s="20" t="s">
        <v>5</v>
      </c>
      <c r="H35" s="20" t="s">
        <v>6</v>
      </c>
      <c r="I35" s="19"/>
      <c r="J35" s="23"/>
      <c r="K35" s="20" t="s">
        <v>0</v>
      </c>
      <c r="L35" s="20" t="s">
        <v>1</v>
      </c>
      <c r="M35" s="20" t="s">
        <v>2</v>
      </c>
      <c r="N35" s="20" t="s">
        <v>3</v>
      </c>
      <c r="O35" s="20" t="s">
        <v>4</v>
      </c>
      <c r="P35" s="20" t="s">
        <v>5</v>
      </c>
      <c r="Q35" s="20" t="s">
        <v>6</v>
      </c>
      <c r="R35" s="19"/>
    </row>
    <row r="36" spans="1:18">
      <c r="A36" s="95">
        <v>9</v>
      </c>
      <c r="B36" s="104"/>
      <c r="C36" s="104"/>
      <c r="D36" s="104"/>
      <c r="E36" s="104"/>
      <c r="F36" s="62">
        <v>1</v>
      </c>
      <c r="G36" s="51">
        <v>2</v>
      </c>
      <c r="H36" s="51">
        <v>3</v>
      </c>
      <c r="I36" s="19"/>
      <c r="J36" s="40">
        <v>14</v>
      </c>
      <c r="K36" s="85">
        <v>1</v>
      </c>
      <c r="L36" s="85">
        <v>2</v>
      </c>
      <c r="M36" s="85">
        <v>3</v>
      </c>
      <c r="N36" s="85">
        <v>4</v>
      </c>
      <c r="O36" s="85">
        <v>5</v>
      </c>
      <c r="P36" s="51">
        <v>6</v>
      </c>
      <c r="Q36" s="51">
        <v>7</v>
      </c>
      <c r="R36" s="19">
        <v>5</v>
      </c>
    </row>
    <row r="37" spans="1:18">
      <c r="A37" s="95">
        <v>10</v>
      </c>
      <c r="B37" s="84">
        <v>4</v>
      </c>
      <c r="C37" s="84">
        <v>5</v>
      </c>
      <c r="D37" s="84">
        <v>6</v>
      </c>
      <c r="E37" s="85">
        <v>7</v>
      </c>
      <c r="F37" s="85">
        <v>8</v>
      </c>
      <c r="G37" s="51">
        <v>9</v>
      </c>
      <c r="H37" s="51">
        <v>10</v>
      </c>
      <c r="I37" s="19">
        <v>5</v>
      </c>
      <c r="J37" s="40">
        <v>15</v>
      </c>
      <c r="K37" s="85">
        <v>8</v>
      </c>
      <c r="L37" s="37">
        <v>9</v>
      </c>
      <c r="M37" s="37">
        <v>10</v>
      </c>
      <c r="N37" s="37">
        <v>11</v>
      </c>
      <c r="O37" s="37">
        <v>12</v>
      </c>
      <c r="P37" s="51">
        <v>13</v>
      </c>
      <c r="Q37" s="51">
        <v>14</v>
      </c>
      <c r="R37" s="19">
        <v>1</v>
      </c>
    </row>
    <row r="38" spans="1:18">
      <c r="A38" s="95">
        <v>11</v>
      </c>
      <c r="B38" s="85">
        <v>11</v>
      </c>
      <c r="C38" s="37">
        <v>12</v>
      </c>
      <c r="D38" s="37">
        <v>13</v>
      </c>
      <c r="E38" s="37">
        <v>14</v>
      </c>
      <c r="F38" s="37">
        <v>15</v>
      </c>
      <c r="G38" s="51">
        <v>16</v>
      </c>
      <c r="H38" s="51">
        <v>17</v>
      </c>
      <c r="I38" s="19">
        <v>1</v>
      </c>
      <c r="J38" s="40">
        <v>16</v>
      </c>
      <c r="K38" s="85">
        <v>15</v>
      </c>
      <c r="L38" s="85">
        <v>16</v>
      </c>
      <c r="M38" s="85">
        <v>17</v>
      </c>
      <c r="N38" s="63">
        <v>18</v>
      </c>
      <c r="O38" s="63">
        <v>19</v>
      </c>
      <c r="P38" s="64">
        <v>20</v>
      </c>
      <c r="Q38" s="64">
        <v>21</v>
      </c>
      <c r="R38" s="19">
        <v>3</v>
      </c>
    </row>
    <row r="39" spans="1:18">
      <c r="A39" s="95">
        <v>12</v>
      </c>
      <c r="B39" s="85">
        <v>18</v>
      </c>
      <c r="C39" s="85">
        <v>19</v>
      </c>
      <c r="D39" s="85">
        <v>20</v>
      </c>
      <c r="E39" s="85">
        <v>21</v>
      </c>
      <c r="F39" s="85">
        <v>22</v>
      </c>
      <c r="G39" s="51">
        <v>23</v>
      </c>
      <c r="H39" s="51">
        <v>24</v>
      </c>
      <c r="I39" s="19">
        <v>5</v>
      </c>
      <c r="J39" s="40">
        <v>17</v>
      </c>
      <c r="K39" s="64">
        <v>22</v>
      </c>
      <c r="L39" s="62">
        <v>23</v>
      </c>
      <c r="M39" s="37">
        <v>24</v>
      </c>
      <c r="N39" s="37">
        <v>25</v>
      </c>
      <c r="O39" s="37">
        <v>26</v>
      </c>
      <c r="P39" s="51">
        <v>27</v>
      </c>
      <c r="Q39" s="51">
        <v>28</v>
      </c>
      <c r="R39" s="19"/>
    </row>
    <row r="40" spans="1:18">
      <c r="A40" s="95">
        <v>13</v>
      </c>
      <c r="B40" s="85">
        <v>25</v>
      </c>
      <c r="C40" s="37">
        <v>26</v>
      </c>
      <c r="D40" s="37">
        <v>27</v>
      </c>
      <c r="E40" s="37">
        <v>28</v>
      </c>
      <c r="F40" s="37">
        <v>29</v>
      </c>
      <c r="G40" s="51">
        <v>30</v>
      </c>
      <c r="H40" s="52">
        <v>31</v>
      </c>
      <c r="I40" s="19">
        <v>1</v>
      </c>
      <c r="J40" s="40">
        <v>18</v>
      </c>
      <c r="K40" s="85">
        <v>29</v>
      </c>
      <c r="L40" s="84">
        <v>30</v>
      </c>
      <c r="M40" s="41"/>
      <c r="N40" s="41"/>
      <c r="O40" s="41"/>
      <c r="P40" s="41"/>
      <c r="Q40" s="41"/>
      <c r="R40" s="19">
        <v>2</v>
      </c>
    </row>
    <row r="41" spans="1:18">
      <c r="A41" s="39"/>
      <c r="B41" s="91"/>
      <c r="C41" s="68"/>
      <c r="D41" s="68"/>
      <c r="E41" s="68"/>
      <c r="F41" s="68"/>
      <c r="G41" s="69"/>
      <c r="H41" s="70"/>
      <c r="I41" s="14">
        <f>SUM(I36:I40)</f>
        <v>12</v>
      </c>
      <c r="J41" s="40"/>
      <c r="K41" s="91"/>
      <c r="L41" s="92"/>
      <c r="M41" s="72"/>
      <c r="N41" s="72"/>
      <c r="O41" s="72"/>
      <c r="P41" s="72"/>
      <c r="Q41" s="72"/>
      <c r="R41" s="43">
        <f>SUM(R36:R40)</f>
        <v>11</v>
      </c>
    </row>
    <row r="42" spans="1:18">
      <c r="B42" s="4"/>
      <c r="C42" s="5"/>
      <c r="D42" s="5"/>
      <c r="E42" s="6"/>
      <c r="F42" s="6"/>
      <c r="G42" s="6"/>
      <c r="H42" s="7"/>
      <c r="J42" s="23"/>
      <c r="K42" s="42"/>
      <c r="L42" s="105"/>
      <c r="M42" s="106"/>
      <c r="N42" s="106"/>
      <c r="O42" s="106"/>
      <c r="P42" s="106"/>
      <c r="Q42" s="106"/>
    </row>
    <row r="43" spans="1:18" ht="22.5">
      <c r="B43" s="98" t="s">
        <v>41</v>
      </c>
      <c r="C43" s="98"/>
      <c r="D43" s="98"/>
      <c r="E43" s="98"/>
      <c r="F43" s="98"/>
      <c r="G43" s="98"/>
      <c r="H43" s="98"/>
      <c r="I43" s="19" t="s">
        <v>15</v>
      </c>
      <c r="J43" s="23"/>
      <c r="K43" s="98" t="s">
        <v>42</v>
      </c>
      <c r="L43" s="98"/>
      <c r="M43" s="98"/>
      <c r="N43" s="98"/>
      <c r="O43" s="98"/>
      <c r="P43" s="98"/>
      <c r="Q43" s="98"/>
      <c r="R43" s="19" t="s">
        <v>15</v>
      </c>
    </row>
    <row r="44" spans="1:18">
      <c r="B44" s="20" t="s">
        <v>0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  <c r="H44" s="20" t="s">
        <v>6</v>
      </c>
      <c r="I44" s="19"/>
      <c r="J44" s="23"/>
      <c r="K44" s="20" t="s">
        <v>0</v>
      </c>
      <c r="L44" s="20" t="s">
        <v>1</v>
      </c>
      <c r="M44" s="20" t="s">
        <v>2</v>
      </c>
      <c r="N44" s="20" t="s">
        <v>3</v>
      </c>
      <c r="O44" s="20" t="s">
        <v>4</v>
      </c>
      <c r="P44" s="20" t="s">
        <v>5</v>
      </c>
      <c r="Q44" s="20" t="s">
        <v>6</v>
      </c>
      <c r="R44" s="19"/>
    </row>
    <row r="45" spans="1:18">
      <c r="A45" s="40">
        <v>18</v>
      </c>
      <c r="B45" s="104"/>
      <c r="C45" s="104"/>
      <c r="D45" s="53">
        <v>1</v>
      </c>
      <c r="E45" s="37">
        <v>2</v>
      </c>
      <c r="F45" s="37">
        <v>3</v>
      </c>
      <c r="G45" s="51">
        <v>4</v>
      </c>
      <c r="H45" s="51">
        <v>5</v>
      </c>
      <c r="I45" s="19"/>
      <c r="J45" s="36">
        <v>22</v>
      </c>
      <c r="K45" s="104"/>
      <c r="L45" s="104"/>
      <c r="M45" s="104"/>
      <c r="N45" s="104"/>
      <c r="O45" s="104"/>
      <c r="P45" s="51">
        <v>1</v>
      </c>
      <c r="Q45" s="51">
        <v>2</v>
      </c>
      <c r="R45" s="19"/>
    </row>
    <row r="46" spans="1:18">
      <c r="A46" s="40">
        <v>19</v>
      </c>
      <c r="B46" s="85">
        <v>6</v>
      </c>
      <c r="C46" s="37">
        <v>7</v>
      </c>
      <c r="D46" s="54">
        <v>8</v>
      </c>
      <c r="E46" s="37">
        <v>9</v>
      </c>
      <c r="F46" s="37">
        <v>10</v>
      </c>
      <c r="G46" s="51">
        <v>11</v>
      </c>
      <c r="H46" s="52">
        <v>12</v>
      </c>
      <c r="I46" s="19">
        <v>1</v>
      </c>
      <c r="J46" s="36">
        <v>23</v>
      </c>
      <c r="K46" s="85">
        <v>3</v>
      </c>
      <c r="L46" s="37">
        <v>4</v>
      </c>
      <c r="M46" s="37">
        <v>5</v>
      </c>
      <c r="N46" s="37">
        <v>6</v>
      </c>
      <c r="O46" s="37">
        <v>7</v>
      </c>
      <c r="P46" s="51">
        <v>8</v>
      </c>
      <c r="Q46" s="52">
        <v>9</v>
      </c>
      <c r="R46" s="19">
        <v>1</v>
      </c>
    </row>
    <row r="47" spans="1:18">
      <c r="A47" s="40">
        <v>20</v>
      </c>
      <c r="B47" s="85">
        <v>13</v>
      </c>
      <c r="C47" s="85">
        <v>14</v>
      </c>
      <c r="D47" s="85">
        <v>15</v>
      </c>
      <c r="E47" s="85">
        <v>16</v>
      </c>
      <c r="F47" s="85">
        <v>17</v>
      </c>
      <c r="G47" s="51">
        <v>18</v>
      </c>
      <c r="H47" s="51">
        <v>19</v>
      </c>
      <c r="I47" s="19">
        <v>5</v>
      </c>
      <c r="J47" s="36">
        <v>24</v>
      </c>
      <c r="K47" s="84">
        <v>10</v>
      </c>
      <c r="L47" s="85">
        <v>11</v>
      </c>
      <c r="M47" s="85">
        <v>12</v>
      </c>
      <c r="N47" s="85">
        <v>13</v>
      </c>
      <c r="O47" s="85">
        <v>14</v>
      </c>
      <c r="P47" s="51">
        <v>15</v>
      </c>
      <c r="Q47" s="51">
        <v>16</v>
      </c>
      <c r="R47" s="19">
        <v>5</v>
      </c>
    </row>
    <row r="48" spans="1:18">
      <c r="A48" s="40">
        <v>21</v>
      </c>
      <c r="B48" s="85">
        <v>20</v>
      </c>
      <c r="C48" s="37">
        <v>21</v>
      </c>
      <c r="D48" s="37">
        <v>22</v>
      </c>
      <c r="E48" s="37">
        <v>23</v>
      </c>
      <c r="F48" s="37">
        <v>24</v>
      </c>
      <c r="G48" s="51">
        <v>25</v>
      </c>
      <c r="H48" s="51">
        <v>26</v>
      </c>
      <c r="I48" s="19">
        <v>1</v>
      </c>
      <c r="J48" s="36">
        <v>25</v>
      </c>
      <c r="K48" s="84">
        <v>17</v>
      </c>
      <c r="L48" s="37">
        <v>18</v>
      </c>
      <c r="M48" s="37">
        <v>19</v>
      </c>
      <c r="N48" s="38">
        <v>20</v>
      </c>
      <c r="O48" s="37">
        <v>21</v>
      </c>
      <c r="P48" s="51">
        <v>22</v>
      </c>
      <c r="Q48" s="51">
        <v>23</v>
      </c>
      <c r="R48" s="19">
        <v>1</v>
      </c>
    </row>
    <row r="49" spans="1:20">
      <c r="A49" s="40">
        <v>22</v>
      </c>
      <c r="B49" s="85">
        <v>27</v>
      </c>
      <c r="C49" s="85">
        <v>28</v>
      </c>
      <c r="D49" s="85">
        <v>29</v>
      </c>
      <c r="E49" s="84">
        <v>30</v>
      </c>
      <c r="F49" s="85">
        <v>31</v>
      </c>
      <c r="G49" s="44"/>
      <c r="H49" s="44"/>
      <c r="I49" s="19">
        <v>5</v>
      </c>
      <c r="J49" s="36">
        <v>26</v>
      </c>
      <c r="K49" s="85">
        <v>24</v>
      </c>
      <c r="L49" s="85">
        <v>25</v>
      </c>
      <c r="M49" s="85">
        <v>26</v>
      </c>
      <c r="N49" s="85">
        <v>27</v>
      </c>
      <c r="O49" s="85">
        <v>28</v>
      </c>
      <c r="P49" s="51">
        <v>29</v>
      </c>
      <c r="Q49" s="51">
        <v>30</v>
      </c>
      <c r="R49" s="19">
        <v>5</v>
      </c>
    </row>
    <row r="50" spans="1:20">
      <c r="A50" s="40"/>
      <c r="B50" s="91"/>
      <c r="C50" s="91"/>
      <c r="D50" s="91"/>
      <c r="E50" s="92"/>
      <c r="F50" s="91"/>
      <c r="G50" s="93"/>
      <c r="H50" s="93"/>
      <c r="I50" s="14">
        <f>SUM(I45:I49)</f>
        <v>12</v>
      </c>
      <c r="J50" s="36"/>
      <c r="K50" s="94"/>
      <c r="L50" s="94"/>
      <c r="M50" s="91"/>
      <c r="N50" s="91"/>
      <c r="O50" s="91"/>
      <c r="P50" s="69"/>
      <c r="Q50" s="69"/>
      <c r="R50" s="14">
        <f>SUM(R45:R49)</f>
        <v>12</v>
      </c>
    </row>
    <row r="51" spans="1:20">
      <c r="J51" s="22"/>
    </row>
    <row r="52" spans="1:20">
      <c r="J52" s="18"/>
      <c r="K52" s="18"/>
      <c r="L52" s="18"/>
      <c r="M52" s="18"/>
      <c r="N52" s="18"/>
      <c r="O52" s="18"/>
      <c r="P52" s="99" t="s">
        <v>22</v>
      </c>
      <c r="Q52" s="99"/>
      <c r="R52" s="99"/>
      <c r="S52" s="99"/>
      <c r="T52" s="96" t="s">
        <v>24</v>
      </c>
    </row>
    <row r="53" spans="1:20">
      <c r="B53" s="97" t="s">
        <v>25</v>
      </c>
      <c r="C53" s="97"/>
      <c r="D53" s="97"/>
      <c r="E53" s="97"/>
      <c r="F53" s="97"/>
      <c r="G53" s="97"/>
      <c r="H53" s="18"/>
      <c r="J53" s="97" t="s">
        <v>25</v>
      </c>
      <c r="K53" s="97"/>
      <c r="L53" s="97"/>
      <c r="M53" s="97"/>
      <c r="N53" s="97"/>
      <c r="O53" s="97"/>
      <c r="P53" s="77" t="s">
        <v>18</v>
      </c>
      <c r="Q53" s="77" t="s">
        <v>19</v>
      </c>
      <c r="R53" s="77" t="s">
        <v>20</v>
      </c>
      <c r="S53" s="77"/>
      <c r="T53" s="96"/>
    </row>
    <row r="54" spans="1:20">
      <c r="B54" s="18"/>
      <c r="C54" s="18"/>
      <c r="D54" s="18"/>
      <c r="E54" s="18"/>
      <c r="F54" s="18"/>
      <c r="G54" s="73" t="s">
        <v>56</v>
      </c>
      <c r="H54" s="74" t="s">
        <v>57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>
      <c r="B55" s="18" t="s">
        <v>16</v>
      </c>
      <c r="C55" s="18"/>
      <c r="D55" s="18"/>
      <c r="E55" s="18"/>
      <c r="F55" s="18"/>
      <c r="G55" s="75">
        <f>I13+R13+I22+R23</f>
        <v>45</v>
      </c>
      <c r="H55" s="75">
        <f>I13+R13+I22+R23</f>
        <v>45</v>
      </c>
      <c r="J55" s="18" t="s">
        <v>17</v>
      </c>
      <c r="K55" s="18"/>
      <c r="L55" s="18"/>
      <c r="M55" s="18"/>
      <c r="N55" s="18"/>
      <c r="O55" s="18"/>
      <c r="P55" s="75">
        <f>G55*6</f>
        <v>270</v>
      </c>
      <c r="Q55" s="75">
        <f>G55*7</f>
        <v>315</v>
      </c>
      <c r="R55" s="75">
        <f>G55*7</f>
        <v>315</v>
      </c>
      <c r="S55" s="75"/>
      <c r="T55" s="18"/>
    </row>
    <row r="56" spans="1:20">
      <c r="B56" s="18" t="s">
        <v>43</v>
      </c>
      <c r="C56" s="18"/>
      <c r="D56" s="18"/>
      <c r="E56" s="18"/>
      <c r="F56" s="18"/>
      <c r="G56" s="75">
        <f>I32+R32+I41+R41+I50+R50</f>
        <v>69</v>
      </c>
      <c r="H56" s="75">
        <f>I32+R32+I41+R41+I50+R50</f>
        <v>69</v>
      </c>
      <c r="J56" s="18" t="s">
        <v>46</v>
      </c>
      <c r="K56" s="18"/>
      <c r="L56" s="18"/>
      <c r="M56" s="18"/>
      <c r="N56" s="18"/>
      <c r="O56" s="18"/>
      <c r="P56" s="75">
        <f>G56*6</f>
        <v>414</v>
      </c>
      <c r="Q56" s="75">
        <f>G56*7</f>
        <v>483</v>
      </c>
      <c r="R56" s="75">
        <f>G56*7</f>
        <v>483</v>
      </c>
      <c r="S56" s="75"/>
      <c r="T56" s="18"/>
    </row>
    <row r="57" spans="1:20">
      <c r="B57" s="76" t="s">
        <v>44</v>
      </c>
      <c r="C57" s="18"/>
      <c r="D57" s="18"/>
      <c r="E57" s="18"/>
      <c r="F57" s="18"/>
      <c r="G57" s="77">
        <f>SUM(G55:G56)</f>
        <v>114</v>
      </c>
      <c r="H57" s="77">
        <f>SUM(H55:H56)</f>
        <v>114</v>
      </c>
      <c r="J57" s="76" t="s">
        <v>47</v>
      </c>
      <c r="K57" s="18"/>
      <c r="L57" s="18"/>
      <c r="M57" s="18"/>
      <c r="N57" s="18"/>
      <c r="O57" s="18"/>
      <c r="P57" s="77">
        <f>SUM(P55:P56)</f>
        <v>684</v>
      </c>
      <c r="Q57" s="77">
        <f t="shared" ref="Q57:R57" si="0">SUM(Q55:Q56)</f>
        <v>798</v>
      </c>
      <c r="R57" s="77">
        <f t="shared" si="0"/>
        <v>798</v>
      </c>
      <c r="S57" s="77"/>
      <c r="T57" s="77">
        <f>SUM(P57:S57)</f>
        <v>2280</v>
      </c>
    </row>
    <row r="58" spans="1:20">
      <c r="J58" s="22"/>
    </row>
    <row r="59" spans="1:20" ht="31.5" customHeight="1">
      <c r="B59" t="s">
        <v>53</v>
      </c>
      <c r="J59" s="100" t="s">
        <v>54</v>
      </c>
      <c r="K59" s="100"/>
      <c r="L59" s="100"/>
      <c r="M59" s="100"/>
      <c r="N59" s="100"/>
      <c r="O59" s="100"/>
      <c r="P59" s="78">
        <f>33*18</f>
        <v>594</v>
      </c>
      <c r="Q59" s="78">
        <f>33*21</f>
        <v>693</v>
      </c>
      <c r="R59" s="78">
        <f>30*21</f>
        <v>630</v>
      </c>
      <c r="S59" s="78"/>
      <c r="T59" s="79">
        <f>SUM(P59:S59)</f>
        <v>1917</v>
      </c>
    </row>
    <row r="60" spans="1:20">
      <c r="J60" s="22"/>
    </row>
    <row r="61" spans="1:20" ht="28.7" customHeight="1">
      <c r="J61" s="100" t="s">
        <v>23</v>
      </c>
      <c r="K61" s="100"/>
      <c r="L61" s="100"/>
      <c r="M61" s="100"/>
      <c r="N61" s="100"/>
      <c r="O61" s="100"/>
      <c r="P61" s="78">
        <f>P57-P59</f>
        <v>90</v>
      </c>
      <c r="Q61" s="78">
        <f t="shared" ref="Q61:R61" si="1">Q57-Q59</f>
        <v>105</v>
      </c>
      <c r="R61" s="78">
        <f t="shared" si="1"/>
        <v>168</v>
      </c>
      <c r="S61" s="78"/>
      <c r="T61" s="79">
        <f>T57-T59</f>
        <v>363</v>
      </c>
    </row>
    <row r="62" spans="1:20">
      <c r="J62" s="18" t="s">
        <v>55</v>
      </c>
      <c r="K62" s="18"/>
      <c r="L62" s="18"/>
      <c r="M62" s="18"/>
      <c r="N62" s="18"/>
      <c r="O62" s="18"/>
      <c r="P62" s="78">
        <f>P61/6</f>
        <v>15</v>
      </c>
      <c r="Q62" s="78">
        <f>Q61/7</f>
        <v>15</v>
      </c>
      <c r="R62" s="78">
        <f>R61/7</f>
        <v>24</v>
      </c>
      <c r="S62" s="78"/>
      <c r="T62" s="78">
        <f>SUM(P62:S62)</f>
        <v>54</v>
      </c>
    </row>
    <row r="65" spans="1:20">
      <c r="A65" s="101" t="s">
        <v>59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</row>
    <row r="66" spans="1:20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</row>
    <row r="67" spans="1:20">
      <c r="A67" s="102" t="s">
        <v>60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</row>
  </sheetData>
  <mergeCells count="23">
    <mergeCell ref="A65:T66"/>
    <mergeCell ref="A67:T67"/>
    <mergeCell ref="A1:T2"/>
    <mergeCell ref="B43:H43"/>
    <mergeCell ref="K43:Q43"/>
    <mergeCell ref="B45:C45"/>
    <mergeCell ref="K45:O45"/>
    <mergeCell ref="T52:T53"/>
    <mergeCell ref="J59:O59"/>
    <mergeCell ref="J61:O61"/>
    <mergeCell ref="P52:S52"/>
    <mergeCell ref="B53:G53"/>
    <mergeCell ref="J53:O53"/>
    <mergeCell ref="B34:H34"/>
    <mergeCell ref="K34:Q34"/>
    <mergeCell ref="B36:E36"/>
    <mergeCell ref="L42:Q42"/>
    <mergeCell ref="B25:H25"/>
    <mergeCell ref="K6:Q6"/>
    <mergeCell ref="K15:Q15"/>
    <mergeCell ref="K25:Q25"/>
    <mergeCell ref="B6:H6"/>
    <mergeCell ref="B15:H15"/>
  </mergeCells>
  <hyperlinks>
    <hyperlink ref="A67" r:id="rId1" display="www.siov.sk "/>
  </hyperlinks>
  <pageMargins left="0.98425196850393704" right="0.23622047244094491" top="0.74803149606299213" bottom="0.74803149606299213" header="0.31496062992125984" footer="0.31496062992125984"/>
  <pageSetup paperSize="9" scale="5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PV pár týždeň št odbor</vt:lpstr>
      <vt:lpstr>PV nep týždeň št odbor </vt:lpstr>
      <vt:lpstr>PV nep týždeň učeb odbor</vt:lpstr>
      <vt:lpstr>PV par týždeň učeb odbor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Kováč</dc:creator>
  <cp:lastModifiedBy>User</cp:lastModifiedBy>
  <cp:lastPrinted>2018-06-21T08:33:55Z</cp:lastPrinted>
  <dcterms:created xsi:type="dcterms:W3CDTF">2017-10-13T08:15:04Z</dcterms:created>
  <dcterms:modified xsi:type="dcterms:W3CDTF">2019-04-10T11:11:16Z</dcterms:modified>
</cp:coreProperties>
</file>